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mp" ContentType="image/p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Personal\Desktop\ITA 2569\"/>
    </mc:Choice>
  </mc:AlternateContent>
  <xr:revisionPtr revIDLastSave="0" documentId="13_ncr:1_{39BBFFFA-07DC-4E43-801B-348F273EC26F}" xr6:coauthVersionLast="47" xr6:coauthVersionMax="47" xr10:uidLastSave="{00000000-0000-0000-0000-000000000000}"/>
  <bookViews>
    <workbookView xWindow="-120" yWindow="-120" windowWidth="29040" windowHeight="15840" activeTab="6" xr2:uid="{00000000-000D-0000-FFFF-FFFF00000000}"/>
  </bookViews>
  <sheets>
    <sheet name="ต.ค.68" sheetId="7" r:id="rId1"/>
    <sheet name="พ.ย. 68" sheetId="8" r:id="rId2"/>
    <sheet name="ธ.ค.68" sheetId="9" r:id="rId3"/>
    <sheet name="ม.ค. 69" sheetId="10" r:id="rId4"/>
    <sheet name="ก.พ. 69" sheetId="11" r:id="rId5"/>
    <sheet name="มี.ค. 69" sheetId="12" r:id="rId6"/>
    <sheet name="เม.ย. 69" sheetId="13" r:id="rId7"/>
  </sheets>
  <calcPr calcId="181029"/>
  <fileRecoveryPr repairLoad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64" i="13" l="1"/>
  <c r="F71" i="13" s="1"/>
  <c r="F74" i="13" s="1"/>
  <c r="C22" i="12"/>
  <c r="F30" i="12" s="1"/>
  <c r="F33" i="12" s="1"/>
  <c r="F64" i="11"/>
  <c r="C56" i="11"/>
  <c r="F67" i="11" s="1"/>
  <c r="F103" i="10"/>
  <c r="F101" i="10"/>
  <c r="F105" i="9"/>
  <c r="F103" i="9"/>
  <c r="C36" i="13"/>
  <c r="C36" i="11"/>
  <c r="C36" i="10"/>
  <c r="C72" i="10"/>
  <c r="C36" i="9"/>
  <c r="C72" i="9"/>
  <c r="C36" i="8"/>
  <c r="F79" i="8" s="1"/>
  <c r="F82" i="8" s="1"/>
  <c r="C70" i="8"/>
  <c r="E74" i="13"/>
  <c r="E33" i="12"/>
  <c r="E67" i="11"/>
  <c r="E106" i="10"/>
  <c r="E108" i="9"/>
  <c r="E82" i="8"/>
  <c r="C32" i="7"/>
  <c r="C64" i="7" s="1"/>
  <c r="F74" i="7" s="1"/>
  <c r="C61" i="7"/>
  <c r="E74" i="7"/>
  <c r="F106" i="10" l="1"/>
  <c r="F108" i="9"/>
</calcChain>
</file>

<file path=xl/sharedStrings.xml><?xml version="1.0" encoding="utf-8"?>
<sst xmlns="http://schemas.openxmlformats.org/spreadsheetml/2006/main" count="1919" uniqueCount="669">
  <si>
    <t>สรุปรายการจัดซื้อจัดจ้างจำแนกตามวิธีการจัดซื้อจัดจ้าง</t>
  </si>
  <si>
    <t>วิธีการจัดซื้อจัดจ้าง</t>
  </si>
  <si>
    <t>จำนวน</t>
  </si>
  <si>
    <t>งบประมาณ (บาท)</t>
  </si>
  <si>
    <t>วิธีประกาศเชิญชวนทั่วไป</t>
  </si>
  <si>
    <t>วิธีคัดเลือก</t>
  </si>
  <si>
    <t>วิธีเฉพาะเจาะจง</t>
  </si>
  <si>
    <t>วิธีประกวดแบบ</t>
  </si>
  <si>
    <t xml:space="preserve">อื่น ๆ </t>
  </si>
  <si>
    <t>รวม</t>
  </si>
  <si>
    <t>ปัญหา/อุปสรรค</t>
  </si>
  <si>
    <t>ข้อเสนอแนะ</t>
  </si>
  <si>
    <t>ลำดับที่ </t>
  </si>
  <si>
    <t>งานที่จัดซื้อหรือจัดจ้าง </t>
  </si>
  <si>
    <t>ราคากลาง </t>
  </si>
  <si>
    <t>วิธีซื้อหรือจ้าง </t>
  </si>
  <si>
    <t>เหตุผลที่คัดเลือก </t>
  </si>
  <si>
    <t>(บาท) </t>
  </si>
  <si>
    <t>โดยสรุป </t>
  </si>
  <si>
    <t>ไม่เกินวงเงินตามที่</t>
  </si>
  <si>
    <t>กำหนดในกฎกระทรวง</t>
  </si>
  <si>
    <t>แบบสรุปผลการดำเนินการจัดซื้อจัดจ้างรอบเดือน ตุลาคม พ.ศ. 2568</t>
  </si>
  <si>
    <t>แบบสรุปผลการดำเนินการจัดซื้อจัดจ้างรอบเดือน พฤศจิกายน พ.ศ. 2568</t>
  </si>
  <si>
    <t>วันที่  30 เดือน พฤศจิกายน พ.ศ. 2568</t>
  </si>
  <si>
    <t>วันที่  31 เดือน ตุลาคม พ.ศ. 2568</t>
  </si>
  <si>
    <t>เฉพาะเจาะจง </t>
  </si>
  <si>
    <t>เฉพาะเจาะจง</t>
  </si>
  <si>
    <t>รายชื่อผู้เสนอราคา </t>
  </si>
  <si>
    <t>และราคาตกลงซื้อ</t>
  </si>
  <si>
    <t>ผู้ได้รับการคัดเลือกและ </t>
  </si>
  <si>
    <t>ราคาที่ตกลงซื้อหรือจ้าง</t>
  </si>
  <si>
    <t>วงเงินที่จัดซื้อ</t>
  </si>
  <si>
    <t>หรือจัดจ้าง (บาท) </t>
  </si>
  <si>
    <t>เลขที่และวันที่ของสัญญา</t>
  </si>
  <si>
    <t>หรือข้อตกลงในการซื้อหรือจ้าง </t>
  </si>
  <si>
    <t>เดือน ตุลาคม 2568 ประจำปีงบประมาณ พ.ศ.2569</t>
  </si>
  <si>
    <t xml:space="preserve">    ไม่มี</t>
  </si>
  <si>
    <t>เดือน พฤศจิกายน 2568 ประจำปีงบประมาณ พ.ศ.2569</t>
  </si>
  <si>
    <t>องค์การบริหารส่วนตำบลบ้านดง</t>
  </si>
  <si>
    <t>จ้างทำตรายาง</t>
  </si>
  <si>
    <t>ลำปางบล๊อค/3,450</t>
  </si>
  <si>
    <t>001/2569</t>
  </si>
  <si>
    <t>จ้างซ่อมรถ 81-6899 ลำปาง</t>
  </si>
  <si>
    <t>ร้านสุคนธ์เจริญยนต์/55,070</t>
  </si>
  <si>
    <t>002/2569</t>
  </si>
  <si>
    <t>จ้างทำป้ายไวนิล</t>
  </si>
  <si>
    <t>หจก.เอเค แอ็ดเวอร์ไทซิ่ง ลำปาง/2,800</t>
  </si>
  <si>
    <t>003/2569</t>
  </si>
  <si>
    <t>ลว 8 ต.ค. 68</t>
  </si>
  <si>
    <t>จ้างซ่อมรถ  นข 4951 ลำปาง</t>
  </si>
  <si>
    <t>หสม.ส.เทคนิคแอร์/8,100</t>
  </si>
  <si>
    <t>004/2569</t>
  </si>
  <si>
    <t>จ้างซ่อมรถ  นข 8021 ลำปาง</t>
  </si>
  <si>
    <t>หสม.ส.เทคิคแอร์/6,300</t>
  </si>
  <si>
    <t>005/2569</t>
  </si>
  <si>
    <t>จัดซื้อวัสดุคอมพิวเตอร์ กองช่าง</t>
  </si>
  <si>
    <t>หจก.เอส เทคนิค เซ็นเตอร์/10,140</t>
  </si>
  <si>
    <t>006/2569</t>
  </si>
  <si>
    <t>จัดซื้อชุดตรวจสารเสพติด</t>
  </si>
  <si>
    <t>บ.ช.เภสัช จำกัด/8,500</t>
  </si>
  <si>
    <t>007/2569</t>
  </si>
  <si>
    <t>ลว. 16 ต.ค. 68</t>
  </si>
  <si>
    <t>ลว. 8 ต.ค. 68</t>
  </si>
  <si>
    <t>ลว.16 ต.ค. 68</t>
  </si>
  <si>
    <t>จัดซื้อระบบเครื่องเสียงรถประชาสัมพันธ์</t>
  </si>
  <si>
    <t>หจก.นาโน ออแกไนเซอร์ แอนด์ ซัพพลาย/</t>
  </si>
  <si>
    <t>008/2569</t>
  </si>
  <si>
    <t>จัดซื้อวัสดุก่อสร้าง</t>
  </si>
  <si>
    <t>หจก.แอลซีเอ็ม ซัพพลาย/20,000</t>
  </si>
  <si>
    <t>009/2569</t>
  </si>
  <si>
    <t>จัดซื้อวัสดุงานบ้านงานครัว</t>
  </si>
  <si>
    <t>บ.พี แอนด์เค พลาสติก อินดัสทรี จำกัด/</t>
  </si>
  <si>
    <t>010/2569</t>
  </si>
  <si>
    <t>ลว.17 ต.ค. 68</t>
  </si>
  <si>
    <t>จ้างซ่อมรถ 40-0252 ลำปาง</t>
  </si>
  <si>
    <t>รัตติยาเจริญยนต์/10,625</t>
  </si>
  <si>
    <t>011/2569</t>
  </si>
  <si>
    <t>จัดซื้อผ้าขาวดำ</t>
  </si>
  <si>
    <t>โซนี่บาร์ซ่าร์/14,400</t>
  </si>
  <si>
    <t>013/2569</t>
  </si>
  <si>
    <t>จ้างซ่อมแครื่องปรับอากาศ</t>
  </si>
  <si>
    <t>ร้านรักษ์แอร์/850</t>
  </si>
  <si>
    <t>ลว.31 ต.ค. 68</t>
  </si>
  <si>
    <t>014/2569</t>
  </si>
  <si>
    <t>จ้างซ่อมรถ นข 7785 ลำปาง</t>
  </si>
  <si>
    <t>รัตติยาเจริญยนต์/7,355</t>
  </si>
  <si>
    <t>012/2569</t>
  </si>
  <si>
    <t>รายงานสรุปสรุปผลการดำเนินการจัดซื้อจัดจ้างขององค์การบริหารส่วนตำบลบ้านดง</t>
  </si>
  <si>
    <t>โครงการวางท่อระบายน้ำ ค.ส.ล.มทางเข้าหมู่บ้าน บ้านดง หมู่ที่ 2</t>
  </si>
  <si>
    <t>หจก.ลำปางมงคลก่อสร้าง/212,000</t>
  </si>
  <si>
    <t>โครงการปรับปรุง ค.ส.ล.บริเวณท่อลอดปงโฮง บ้านดง หมู่ที่ 2</t>
  </si>
  <si>
    <t>หจก.ลำปางทรัพย์มังกร/316,845</t>
  </si>
  <si>
    <t>ลว.14 ต.ค. 68</t>
  </si>
  <si>
    <t>โครงการก่อสร้างรางระบายน้ำ ค.ส.ล.บริเวณบ้านนางขวัญเรือน</t>
  </si>
  <si>
    <t>ปินตาเชื้อ บ้านอพพย</t>
  </si>
  <si>
    <t>หจก.แอลซีเอ็ม ซัพพลาย/275,200</t>
  </si>
  <si>
    <t>โครงการก่อสร้างกำแพงกันดินคริสจักรพบพระพร บ้านแม่ส้าน ม.6</t>
  </si>
  <si>
    <t>หจก.ลำปางทรัพย์มังกร/185,500</t>
  </si>
  <si>
    <t>โครงการซ่อมแซมถนน ค.ส.ล. บริเวณคอสะพานบ้านแม่ส้าน หมู่ที่ 6</t>
  </si>
  <si>
    <t>หจก.ลำปางทรัพย์มังกร/62,400</t>
  </si>
  <si>
    <t>ลว.29 ต.ค. 68</t>
  </si>
  <si>
    <t>โครงการกต่อเติมอาคารอเนกประสงค์ บ้านหัวฝาย ม.1</t>
  </si>
  <si>
    <t>หจก.แอลซีเอ็ม ซัพพลาย/440,000</t>
  </si>
  <si>
    <t>ลว. 29 ต.ค. 68</t>
  </si>
  <si>
    <t>โครงการก่อสร้างถนน คสล.บ้านอพยพ-บ้านท่าสี (ลป.ถ.013)</t>
  </si>
  <si>
    <t>บ้านท่าสี ม.3</t>
  </si>
  <si>
    <t>หจก.ลำปางมงคลก่อสร้าง/499,000</t>
  </si>
  <si>
    <t xml:space="preserve">โครงการก่อสร้างถนน คสล.สายทางเข้าอ่างเก็บน้ำห้วยโป่งตอนบน </t>
  </si>
  <si>
    <t>ช่วง กม.0+000-กม.0+210 บ้านดง หมู่ที่ 2</t>
  </si>
  <si>
    <t>หจก.ลำปางมงคลก่อสร้าง/478,800</t>
  </si>
  <si>
    <t>โครงการก่อสร้างถนน คสล. สายฝายท่าสี (ลป.ถ.44-023) ช่วง กม.0+</t>
  </si>
  <si>
    <t>840-กม.1+050 บ้านท่าสี ม.3</t>
  </si>
  <si>
    <t>หจก.ลำปางมงคลก่อสร้าง/481,400</t>
  </si>
  <si>
    <t>ลว. 31 ต.ค. 68</t>
  </si>
  <si>
    <t xml:space="preserve">โครงการก่อสร้างถนน คสล.สายแพะน้อย ช่วง กม.0+000-กม.0+210 </t>
  </si>
  <si>
    <t>บ้านดง ม.2</t>
  </si>
  <si>
    <t>หจก.แอลซีเอ็ม ซัพพลาย/478,200</t>
  </si>
  <si>
    <t>โครงการก่อสร้างถนน คสล.สายห้วยโป่ง ช่วง กม.0+130-กม.0+340</t>
  </si>
  <si>
    <t>หมู่ที่ 2</t>
  </si>
  <si>
    <t>หจก.ลำปางทรัพย์มังกร/487,600</t>
  </si>
  <si>
    <t>ลว.31 ต.ค.68</t>
  </si>
  <si>
    <t>โครงการก่อสร้างถนน คสล.สายดิศักดิ์ ซอย 1 (ลป.ถ.44-010)ช่วง กม.</t>
  </si>
  <si>
    <t>0+130-กม.0+300 บ้านสวนป่าแม่เมาะ ม.7</t>
  </si>
  <si>
    <t>หจก.ลำปางทรัพย์มังกร/492,300</t>
  </si>
  <si>
    <t>ลว .22 ต.ค. 68</t>
  </si>
  <si>
    <t>จัดซื้อหินคลุก ถนนสายบ้านกลาง-บ้านแม่ส้าน (บริเวณทิศเหนือ)</t>
  </si>
  <si>
    <t>บ้านนายวอซอ บ้านกลาง ม.5</t>
  </si>
  <si>
    <t>หจก.ลำปางมงคลก่อสร้าง/353,400</t>
  </si>
  <si>
    <t>015/2569</t>
  </si>
  <si>
    <t>ลว.11 พ.ย. 68</t>
  </si>
  <si>
    <t>จ้างเครื่องจักร</t>
  </si>
  <si>
    <t>นายปฏิพงษ์  คำเครื่อง/40,000</t>
  </si>
  <si>
    <t>017/2569</t>
  </si>
  <si>
    <t>ลว.12 พ.ย. 68</t>
  </si>
  <si>
    <t>จัดซื้ออาหารเสริม (นม) ศพด.เดือน พ.ย. 68</t>
  </si>
  <si>
    <t>สหกรณ์โคนมเชียงใหม่ จำกัด/8,418.20</t>
  </si>
  <si>
    <t>ลว.3 พ.ย. 68</t>
  </si>
  <si>
    <t>จัดซื้ออาหารเสริม (นม) รร  เดือน พ.ย. 69</t>
  </si>
  <si>
    <t>สหกรณ์โคนมเชียงใหม่ จำกัด/42,434.60</t>
  </si>
  <si>
    <t>018/2569</t>
  </si>
  <si>
    <t>จัดซื้อวัสดุสำนักงาน</t>
  </si>
  <si>
    <t>หจก.เอสเทคนิค เซ็นเตอร์/4,039</t>
  </si>
  <si>
    <t>019/2569</t>
  </si>
  <si>
    <t>ลว.14 พ.ย. 68</t>
  </si>
  <si>
    <t>จ้างซ่อมคอมพิวเตอร์</t>
  </si>
  <si>
    <t>หจก.เอสเทคนิค เซ็นเตอร์/2,800</t>
  </si>
  <si>
    <t>020/2569</t>
  </si>
  <si>
    <t>จัดซื้อวัสดุคอมพิวเตอร์</t>
  </si>
  <si>
    <t>หจก.เอสเทคนิค เซ็นเตอร์/1,500</t>
  </si>
  <si>
    <t>021/2569</t>
  </si>
  <si>
    <t>ลว.17 พ.ย. 68</t>
  </si>
  <si>
    <t>จ้างซ่อมวัสดุจราจร</t>
  </si>
  <si>
    <t>เอ็น.เค.เอ็นจิเนียริ่งแอนด์ซัพพลาย/7,000</t>
  </si>
  <si>
    <t>022/2569</t>
  </si>
  <si>
    <t>จ้างทำป้ายเลือกตั้ง</t>
  </si>
  <si>
    <t>หจก.เอเค แอ็ดเวอร์ไทซิ่ง/13,351</t>
  </si>
  <si>
    <t>023/2569</t>
  </si>
  <si>
    <t>ลว.20 พ.ย. 68</t>
  </si>
  <si>
    <t>จ้างประเมินความพึงพอใจ</t>
  </si>
  <si>
    <t>มหาวิทยาลัยราชภัฎลำปาง/19,000</t>
  </si>
  <si>
    <t>024/2569</t>
  </si>
  <si>
    <t>จัดซื้อพร้อมติดตั้งหลักกิโลเมตร</t>
  </si>
  <si>
    <t>ป.วัสดุภัณฑ์/37,500</t>
  </si>
  <si>
    <t>025/2569</t>
  </si>
  <si>
    <t>ลว.24 พ.ย. 68</t>
  </si>
  <si>
    <t>จ้างซ่อมรถ นข 7786 ลำปาง</t>
  </si>
  <si>
    <t>วิศรุตออโตไทร์/2,935</t>
  </si>
  <si>
    <t>027/2569</t>
  </si>
  <si>
    <t>ลว.26 พ.ย. 68</t>
  </si>
  <si>
    <t>จัดซื้ออาหารเสริม (นม)รร เดือน ธ.ค. 68</t>
  </si>
  <si>
    <t>028/2569</t>
  </si>
  <si>
    <t>หจก.นิวเคลียร์การไฟฟ้า/6,540</t>
  </si>
  <si>
    <t>026/2569</t>
  </si>
  <si>
    <t>จัดซื้ออาหารเสริม (นม)  ศพด.  เดือน ธ.ค. 69</t>
  </si>
  <si>
    <t>029/2569</t>
  </si>
  <si>
    <t xml:space="preserve">จ้างซ่อมคอมพิวเตอร์ </t>
  </si>
  <si>
    <t>หจก.เอส เทคนิค เซ็นเตอร์/2,900</t>
  </si>
  <si>
    <t>030/2569</t>
  </si>
  <si>
    <t>ลว.26 พ.ย.68</t>
  </si>
  <si>
    <t>ร้านวิศรุต ออโดต้ไทร์/4,650</t>
  </si>
  <si>
    <t>031/2569</t>
  </si>
  <si>
    <t>ลว.28 พ.ย. 68</t>
  </si>
  <si>
    <t>จ้างซ่อมรถ 81-3735 ลำปาง</t>
  </si>
  <si>
    <t>ร้านสุคนธ์เจริญยนต์/46,579</t>
  </si>
  <si>
    <t>033/2569</t>
  </si>
  <si>
    <t>จัดซื้อวัสดุไฟฟ้า</t>
  </si>
  <si>
    <t>หหจก.นิวเคลียร์การไฟฟ้า/46,579</t>
  </si>
  <si>
    <t>032/2569</t>
  </si>
  <si>
    <t>จัดซื้อวัสดุเลือกตั้ง</t>
  </si>
  <si>
    <t>บ.เอบล็อคกลาสโค๊ดติ้ง (ไทยแลนด์)/</t>
  </si>
  <si>
    <t>034/2569</t>
  </si>
  <si>
    <t>จัดซื้อสื่อประชาสัมพันธ์</t>
  </si>
  <si>
    <t>035/2569</t>
  </si>
  <si>
    <t>หจก.เอส เทคนิค เซ็นเตอร์/2,320</t>
  </si>
  <si>
    <t>036/2569</t>
  </si>
  <si>
    <t>จัดซื้อตรายาง</t>
  </si>
  <si>
    <t>ร้านลำปางบล๊อค/1,100</t>
  </si>
  <si>
    <t>037/2569</t>
  </si>
  <si>
    <t>ลว.1 ธ.ค. 68</t>
  </si>
  <si>
    <t>ลว. 1 ธ.ค. 68</t>
  </si>
  <si>
    <t>จัดซื้อวัสดุการเกษตร</t>
  </si>
  <si>
    <t>บ.วินเอ็นดูเทนเม็นท์ จำกัด/3,010</t>
  </si>
  <si>
    <t>038/2569</t>
  </si>
  <si>
    <t>ร้านคุณเฮง/518</t>
  </si>
  <si>
    <t xml:space="preserve">039/2569 </t>
  </si>
  <si>
    <t>ลว.4 ธ.ค. 68</t>
  </si>
  <si>
    <t>จ้างทำป้ายประชาสัมพันธ์การเลือกตั้ง</t>
  </si>
  <si>
    <t>นายสม  กัลยา/45,900</t>
  </si>
  <si>
    <t>040/2569</t>
  </si>
  <si>
    <t>จ้างทำป้ายประชาสัมพันธ์</t>
  </si>
  <si>
    <t>041/2569</t>
  </si>
  <si>
    <t>จ้างซ่อมรถ บย 3479 ลำปาง</t>
  </si>
  <si>
    <t>หจก.เสถียรอะไหล่ยนต์/42,923.05</t>
  </si>
  <si>
    <t>043/2569</t>
  </si>
  <si>
    <t>จ้างซ่อมรถ บม 4892 ลำปาง</t>
  </si>
  <si>
    <t>หจก.เสถียรอะไหล่ยนต์/5,446.30</t>
  </si>
  <si>
    <t>042/2569</t>
  </si>
  <si>
    <t>จ้างทำป้าย</t>
  </si>
  <si>
    <t>หจก.เอเคแอดเวอร์ไทซิ่ง/3,120</t>
  </si>
  <si>
    <t>หจก.เอเคแอดเวอร์ไทซิ่ง/3,900</t>
  </si>
  <si>
    <t>044/2569</t>
  </si>
  <si>
    <t>ลว.8 ธ.ค. 68</t>
  </si>
  <si>
    <t>045/2569</t>
  </si>
  <si>
    <t>ลว.12 ธ.ค. 68</t>
  </si>
  <si>
    <t>วันที่  31 เดือน ธันวาคม  พ.ศ. 2568</t>
  </si>
  <si>
    <t>วันที่  31  เดือน ธันวาคม  พ.ศ. 2568</t>
  </si>
  <si>
    <t>ร้านลำปางบล๊อค/4,150</t>
  </si>
  <si>
    <t>จ้างซ่อมรถ  นข  8021 ลำปาง</t>
  </si>
  <si>
    <t>หจก.เสถียรอะไหล่ยนต์/2,664.30</t>
  </si>
  <si>
    <t>046/2569</t>
  </si>
  <si>
    <t>จ้างซ่อมรถ 40-0253 ลำปาง</t>
  </si>
  <si>
    <t>หจก.เสถียรอะไหล่ยนต์/5,114.60</t>
  </si>
  <si>
    <t>047/2569</t>
  </si>
  <si>
    <t>จ้างซ่อมอรถจักรยานยนต์ ขงว 168 ลำปาง</t>
  </si>
  <si>
    <t>นายสัณทัต ธรรมสิทธิ์/160</t>
  </si>
  <si>
    <t>048/2569</t>
  </si>
  <si>
    <t>ลว.16 ธ.ค. 68</t>
  </si>
  <si>
    <t>จัดซื้อวัสกุสำนักงาน  กองช่าง</t>
  </si>
  <si>
    <t>หจก.เอส เทคนิค เซ็นเตอร์/4,085</t>
  </si>
  <si>
    <t>049/2569</t>
  </si>
  <si>
    <t>จ้างทำป้ายลดอุบัติเหตุ</t>
  </si>
  <si>
    <t>หจก.เอเค แอ็ดเวอร์ไทซิ่ง/417.30</t>
  </si>
  <si>
    <t>050/2569</t>
  </si>
  <si>
    <t>ลว.18 ธ.ค. 2568</t>
  </si>
  <si>
    <t>จ้างซ่อมตู้เย็น</t>
  </si>
  <si>
    <t>นายสุรชัย  บุญเป็ง/1,800</t>
  </si>
  <si>
    <t>051/2569</t>
  </si>
  <si>
    <t>ลว.18 ธ.ค. 68</t>
  </si>
  <si>
    <t>จ้างขนกากยาง</t>
  </si>
  <si>
    <t>นายปฏิพงษ์  คำเครื่อง/110,000</t>
  </si>
  <si>
    <t>052/2569</t>
  </si>
  <si>
    <t>ลว.22 ธ.ค. 68</t>
  </si>
  <si>
    <t>จ้างซ่อมแซมท่อประปา</t>
  </si>
  <si>
    <t>ร้านรุ่งเรืองวอร์เตอร์/5,000</t>
  </si>
  <si>
    <t>053/2569</t>
  </si>
  <si>
    <t>ลว.23 ธ.ค. 68</t>
  </si>
  <si>
    <t>หจก.เอสเทคนิคเซ็นแตอร์/1,800</t>
  </si>
  <si>
    <t>054/2569</t>
  </si>
  <si>
    <t>จ้างทำป้ายไวนิล อบรม กปน.</t>
  </si>
  <si>
    <t>หจก.เอแค แอ็ดเวอร์ไทซิ่ง/417.3</t>
  </si>
  <si>
    <t>055/2569</t>
  </si>
  <si>
    <t>จัดซื้ออวัสดุคอมพิวเตอร์กองช่าง</t>
  </si>
  <si>
    <t>หจก.เอส เทคนิค เซ็นเตอร์/7,480</t>
  </si>
  <si>
    <t>056/2569</t>
  </si>
  <si>
    <t>จัดซื้ออาหารเสริม (นม) ศพด.เดือน ธ.ค. 68</t>
  </si>
  <si>
    <t>สหกรณ์โคนมเชียงใหม่/7,997.29</t>
  </si>
  <si>
    <t>057/2569</t>
  </si>
  <si>
    <t>ลว.29 ธ.ค. 68</t>
  </si>
  <si>
    <t>จัดซื้ออาหารเสริม (นม)  รร.  เดือน ธ.ค. 69</t>
  </si>
  <si>
    <t>สหกรณ์โคนมเชียงใหม่/40,312.87</t>
  </si>
  <si>
    <t>058/2569</t>
  </si>
  <si>
    <t>ร้านลำปางบล๊อค/2,500</t>
  </si>
  <si>
    <t>059/2569</t>
  </si>
  <si>
    <t>ลว.25 ธ.ค. 68</t>
  </si>
  <si>
    <t>จ้างทำป้ายศึกษาดูงาน</t>
  </si>
  <si>
    <t>หจก.เอเคแอ็ดเวอร์ไทซิ่ง/417.3</t>
  </si>
  <si>
    <t>060/2569</t>
  </si>
  <si>
    <t>ลว. 30 ธ.ค. 68</t>
  </si>
  <si>
    <t>หจก.เอเคแอ็ดเวอร์ไทซิ่ง/7,511.40</t>
  </si>
  <si>
    <t>061/2569</t>
  </si>
  <si>
    <t>ลว.30 ธ.ค. 68</t>
  </si>
  <si>
    <t>จัดซื้อป้ายคล้องคอ</t>
  </si>
  <si>
    <t>หจก.เอส เทคนิคเซ็นเตอร์/630</t>
  </si>
  <si>
    <t>062/2569</t>
  </si>
  <si>
    <t>จัดซื้อน้ำแข็ง</t>
  </si>
  <si>
    <t>ร้านคุณเฮง/910</t>
  </si>
  <si>
    <t>063/2569</t>
  </si>
  <si>
    <t>ร้านคุณเฮง/960</t>
  </si>
  <si>
    <t>064/2569</t>
  </si>
  <si>
    <t>บ.นิววิริยะยานยนต์ทัวร์/38,000</t>
  </si>
  <si>
    <t>065/2569</t>
  </si>
  <si>
    <t>จ้างเหมารถบัส</t>
  </si>
  <si>
    <t>จ้างคนสวน</t>
  </si>
  <si>
    <t>นายนิคม  เตชะวงศ์/6,000</t>
  </si>
  <si>
    <t>066/2569</t>
  </si>
  <si>
    <t>ลว.6 ม.ค. 69</t>
  </si>
  <si>
    <t>วันที่  31 เดือน มกราคม   พ.ศ. 2569</t>
  </si>
  <si>
    <t>วันที่  31  เดือน มกราคม   พ.ศ. 2569</t>
  </si>
  <si>
    <t>จ้างทำป้ายวันเด็ก</t>
  </si>
  <si>
    <t>หจก.เอเค แอ็ดเวอร์ไทซิ่ง/6,000</t>
  </si>
  <si>
    <t>ลว. 6 ม.ค. 69</t>
  </si>
  <si>
    <t>จ้างทำฐานพร้อมจัดสถานที่งานวันเด็ก</t>
  </si>
  <si>
    <t>ว่าที่ร้อยตรีธนพงษ์พพันธ์   เกี๋ยงแก้ว</t>
  </si>
  <si>
    <t xml:space="preserve"> /15,000</t>
  </si>
  <si>
    <t>067/2569</t>
  </si>
  <si>
    <t>จ้างประกอบอาหารวันเด็ก</t>
  </si>
  <si>
    <t>นางศิริขวัญ  วงศ์แก้วมูล/55,000</t>
  </si>
  <si>
    <t>068/2569</t>
  </si>
  <si>
    <t>จ้างจัดสถานที่</t>
  </si>
  <si>
    <t xml:space="preserve"> /114,000</t>
  </si>
  <si>
    <t>069/2569</t>
  </si>
  <si>
    <t>หจก.รักษ์น้ำลำปาง/2,263.05</t>
  </si>
  <si>
    <t>070/2569</t>
  </si>
  <si>
    <t>ลว. 9 ม.ค. 69</t>
  </si>
  <si>
    <t>จ้างซ่อม่รถ บย 3735 ลำปาง</t>
  </si>
  <si>
    <t>ร้านตัติยา เจริญยนต์/4,450</t>
  </si>
  <si>
    <t>071/2569</t>
  </si>
  <si>
    <t>ลว.16 ม.ค. 69</t>
  </si>
  <si>
    <t>จัดซื้อครุภัณฑ์สำนักงาน</t>
  </si>
  <si>
    <t>นานาครุภัณฑ์/37,000</t>
  </si>
  <si>
    <t>072/2569</t>
  </si>
  <si>
    <t>ลว. 12 ม.ค. 69</t>
  </si>
  <si>
    <t>ร้านคุณเฮง/2,044</t>
  </si>
  <si>
    <t>073/2569</t>
  </si>
  <si>
    <t>ลว. 14 ม.ค. 69</t>
  </si>
  <si>
    <t>จ้างซ่อมรถ บห 5279 ลำปาง</t>
  </si>
  <si>
    <t>ร้านวิศรุต  ออโต้ไทร์/6,725</t>
  </si>
  <si>
    <t>074/2569</t>
  </si>
  <si>
    <t>จัดซื้อวัสดุสำนักงาน สป</t>
  </si>
  <si>
    <t>หจก.เอส เทคนิค เซ็นเตอร์/27,516</t>
  </si>
  <si>
    <t>075/2569</t>
  </si>
  <si>
    <t>ลว. 16 ม.ค. 69</t>
  </si>
  <si>
    <t>จัดซื้อวัสดุคอมพิวเตอร์ สป</t>
  </si>
  <si>
    <t>หจก.เอส เทคนิค เซ็นเตอร์/9,530</t>
  </si>
  <si>
    <t>076/2569</t>
  </si>
  <si>
    <t>หจก.เอส เทคนิค เซ็นเตอร์/2,690</t>
  </si>
  <si>
    <t>077/2569</t>
  </si>
  <si>
    <t>บ.พี แอนด์ เค พลาสติก/7,905</t>
  </si>
  <si>
    <t>078/2569</t>
  </si>
  <si>
    <t>จัดซื้อวัสดุสำนักงาน  กองคลัง</t>
  </si>
  <si>
    <t>หจก.เอส เทคนิค เซ็นเตอร์/13,689</t>
  </si>
  <si>
    <t>079/2569</t>
  </si>
  <si>
    <t>ลว. 23 ม.ค. 69</t>
  </si>
  <si>
    <t>จัดซื้อวัสดุคอมพิวเตอร์  กองคลัง</t>
  </si>
  <si>
    <t>หจก.เอส เทคนิค เซ็นเตอร์/2,140</t>
  </si>
  <si>
    <t>080/2569</t>
  </si>
  <si>
    <t>ลว.23 ม.ค. 69</t>
  </si>
  <si>
    <t>จ้างเหมาผู้ช่วยงานแผนที่ภาษี</t>
  </si>
  <si>
    <t>น.ส.ปานชีวัลย์  บุญเรือองนาม/23,806.45</t>
  </si>
  <si>
    <t>082/2569</t>
  </si>
  <si>
    <t>จ้างเหมาผู้ช่วยปฏิบัติงานธุรการ</t>
  </si>
  <si>
    <t>น.ส.ณีลาวัลย์  บุญเรืองนาม/23,806.45</t>
  </si>
  <si>
    <t>081/2569</t>
  </si>
  <si>
    <t>จัดซื้อวัสดุไฟฟ้าและวิทยุ</t>
  </si>
  <si>
    <t>หจก.นิวเคลียร์การไฟฟ้า/48,145</t>
  </si>
  <si>
    <t>084/2569</t>
  </si>
  <si>
    <t>ลว. 22 ม.ค. 69</t>
  </si>
  <si>
    <t>จ้างทำป้ายประชาสัมนธ์การเก็บภาษี</t>
  </si>
  <si>
    <t>ร้านษรศิลป์/7,560</t>
  </si>
  <si>
    <t>085/2569</t>
  </si>
  <si>
    <t>ลว. 26 ม.ค. 69</t>
  </si>
  <si>
    <t>จ้างทำป้ายไฟป่า</t>
  </si>
  <si>
    <t>หจก.เอเค แอ็ดเวอร์ไทซิ่ง/4,590.30</t>
  </si>
  <si>
    <t>086/2569</t>
  </si>
  <si>
    <t>ลว. 21 ม.ค. 69</t>
  </si>
  <si>
    <t>จัดซื้อเขือกแดง</t>
  </si>
  <si>
    <t>ร้านคุณเฮง/2,500</t>
  </si>
  <si>
    <t>087/2569</t>
  </si>
  <si>
    <t>จัดซื้อน้ำมันเชื้อเพลิง</t>
  </si>
  <si>
    <t>ร้านคุณเฮง/1,550</t>
  </si>
  <si>
    <t>088/2569</t>
  </si>
  <si>
    <t>หจก.เสถียรอะไหล่ยนต์/2,418.20</t>
  </si>
  <si>
    <t>090/2569</t>
  </si>
  <si>
    <t>จัดซื้ออาหารแสริม (นม) รร. เดือน ก.พ. 69</t>
  </si>
  <si>
    <t>สหกรณ์โคนมเชียงใหม่/42,596.40</t>
  </si>
  <si>
    <t>091/2569</t>
  </si>
  <si>
    <t>ลว. 30 ม.ค. 69</t>
  </si>
  <si>
    <t>จัดซื้ออาหารแสริม (นม)  ศพด.  เดือน ก.พ. 70</t>
  </si>
  <si>
    <t>สหกรณ์โคนมเชียงใหม่/8,418.20</t>
  </si>
  <si>
    <t>092/2569</t>
  </si>
  <si>
    <t>จัดซื้อวัสดุสำนักงาน  กองช่าง</t>
  </si>
  <si>
    <t>หจก.เอส เทคนิค เซ็นเตอร์ /1,440</t>
  </si>
  <si>
    <t>093/2569</t>
  </si>
  <si>
    <t>จัดซื้อวัสดุคอมพิวเตอร์  กองช่าง</t>
  </si>
  <si>
    <t>หจก.เอส เทคนิค เซ็นเตอร์ /9,840</t>
  </si>
  <si>
    <t>094/2569</t>
  </si>
  <si>
    <t>จ้างบริการผู้ช่วยนายช่างไฟฟ้า</t>
  </si>
  <si>
    <t>นายอนวัทย์  ไชยทอง/27,000</t>
  </si>
  <si>
    <t>095/2569</t>
  </si>
  <si>
    <t>จ้างซ่อมรถ ตค 824 ลำปาง</t>
  </si>
  <si>
    <t>บ.บี.กลาส 2559/12,840</t>
  </si>
  <si>
    <t>096/2569</t>
  </si>
  <si>
    <t>หจก.เอส เทคนิค เซ็นเตอร์2,990</t>
  </si>
  <si>
    <t>097/2569</t>
  </si>
  <si>
    <t>จ้างบริการกู้ชีพ</t>
  </si>
  <si>
    <t>นายชัยญา  จันทร์แปงเงิน/27,000</t>
  </si>
  <si>
    <t>098/2569</t>
  </si>
  <si>
    <t>วันที่  28  เดือน กุมภาพันธ์  พ.ศ. 2569</t>
  </si>
  <si>
    <t>นิตย์เซอร์วิส/83,583.05</t>
  </si>
  <si>
    <t>099/2569</t>
  </si>
  <si>
    <t>ลว. 9 ก.พ. 69</t>
  </si>
  <si>
    <t>จ้างซ่อมรถรับส่งนักเรียน 40-0253 ลำปาง</t>
  </si>
  <si>
    <t>ร้านรัตติยาเจรอญยนต์/7,990</t>
  </si>
  <si>
    <t>100/2569</t>
  </si>
  <si>
    <t>ลว.4 ก.พ. 69</t>
  </si>
  <si>
    <t>จ้างทำตะแกรงเหล็ก</t>
  </si>
  <si>
    <t>นายประเสริฐ  ปอนตา/27,000</t>
  </si>
  <si>
    <t>101/2569</t>
  </si>
  <si>
    <t>จ้าสงสำรวจข้อมูลสัตว์</t>
  </si>
  <si>
    <t>น.ส.เพ็ญศรี  ศรีฤทธิ์/4,419</t>
  </si>
  <si>
    <t>103/25699</t>
  </si>
  <si>
    <t>ลว. 12 ก.พ. 69</t>
  </si>
  <si>
    <t>ร้านลำปางบล๊อค/2,000</t>
  </si>
  <si>
    <t>104/2569</t>
  </si>
  <si>
    <t>ลว. 13 ก.พ. 69</t>
  </si>
  <si>
    <t>จ้างตัดสติ๊กเกอร์รถถกู้ชีพ</t>
  </si>
  <si>
    <t>ร้านลำปางบล๊อค/11,000</t>
  </si>
  <si>
    <t>105/2569</t>
  </si>
  <si>
    <t>จ้างซ่อมรถ นข  7785 ลำปาง</t>
  </si>
  <si>
    <t>ร้านรัตติยาเจริญยนต์/2,515</t>
  </si>
  <si>
    <t>124/2569</t>
  </si>
  <si>
    <t>ลว. 17 ก.พ. 69</t>
  </si>
  <si>
    <t>จ้างซ่อมรถ กล  7400 ลำปาง</t>
  </si>
  <si>
    <t>ร้านวิศรุต  ออโต้ไทร์/9,575</t>
  </si>
  <si>
    <t>125/2569</t>
  </si>
  <si>
    <t>จ้างซ่อมโถปัสสาวะห้องน้ำชาย</t>
  </si>
  <si>
    <t>น.ส.สุพรรณีย์  สุธนกรณ์/9,800</t>
  </si>
  <si>
    <t>126/2569</t>
  </si>
  <si>
    <t>ลว. 19 ก.พ. 69</t>
  </si>
  <si>
    <t>จ้างซ่อมรถ กฉ 8412 ลำปาง</t>
  </si>
  <si>
    <t>ร้านรัตติยาเจริญยนต์/2,625</t>
  </si>
  <si>
    <t>127/2569</t>
  </si>
  <si>
    <t>ลว. 20 ก.พ. 69</t>
  </si>
  <si>
    <t>จ้างซ่อมรถไถ</t>
  </si>
  <si>
    <t>บ.ยันม่าร์ เอส พี จำกัด/2,455.01</t>
  </si>
  <si>
    <t>128/2569</t>
  </si>
  <si>
    <t>ลว. 24 ก.พ. 69</t>
  </si>
  <si>
    <t>จ้างซ่อมรถตู้กู้ชีพ</t>
  </si>
  <si>
    <t>ร้านรัตติยาเจริญยนต์/2,655</t>
  </si>
  <si>
    <t>129/2569</t>
  </si>
  <si>
    <t>จัดซื้ออาหารแสริม (นม) รร. เดือน มี.ค. 69</t>
  </si>
  <si>
    <t>สหกรณ์โคนมเชียงใหม่/144,964.84</t>
  </si>
  <si>
    <t>130/2569</t>
  </si>
  <si>
    <t>ลว. 27 ก.พ. 69</t>
  </si>
  <si>
    <t>จัดซื้ออาหารแสริม (นม)  ศพด.  เดือน มี.ค.  69</t>
  </si>
  <si>
    <t>สหกรณ์โคนมเชียงใหม่/8,839.11</t>
  </si>
  <si>
    <t>131/2569</t>
  </si>
  <si>
    <t>จัดซื้อยางรถ บย 3479 ลำปาง</t>
  </si>
  <si>
    <t>น้องออมการยาง/13,600</t>
  </si>
  <si>
    <t>132/2569</t>
  </si>
  <si>
    <t>ลว.27 ก.พ. 69</t>
  </si>
  <si>
    <t>หจก. แสถียรอะไหล่ยนต์/4,173</t>
  </si>
  <si>
    <t>133/2569</t>
  </si>
  <si>
    <t>จ้างบริการขับรถตักหน้าขุดหลัง</t>
  </si>
  <si>
    <t>นายนิคม  เตชะวงศ์/27,000</t>
  </si>
  <si>
    <t>134/2569</t>
  </si>
  <si>
    <t>นายเทียน  มหาวิน/63,000</t>
  </si>
  <si>
    <t>135/2569</t>
  </si>
  <si>
    <t>จ้างผู้ช่วยดูแลเด็ก</t>
  </si>
  <si>
    <t>น.ส.พรณิกา  ขันนาแล/63,000</t>
  </si>
  <si>
    <t>136/2569</t>
  </si>
  <si>
    <t>วันที่  31  เดือน มีนาคม   พ.ศ. 2569</t>
  </si>
  <si>
    <t>ร้านรัตติยาเจริญยนต์/19,895</t>
  </si>
  <si>
    <t>ลว.6 มี.ค. 69</t>
  </si>
  <si>
    <t>จัดซื้อวัสดุยานพาหนะ  รถ นข 7785 ลำปาง</t>
  </si>
  <si>
    <t>ร้านรัตติยาเจริญยนต์/3,240</t>
  </si>
  <si>
    <t>137/2569</t>
  </si>
  <si>
    <t>ลว. 6 มี.ค. 69</t>
  </si>
  <si>
    <t>บ.วิน เอ็ดดูเทนเมนท์ จำกัด/12,300</t>
  </si>
  <si>
    <t>138/2569</t>
  </si>
  <si>
    <t>ลว. 9 มี.ค. 69</t>
  </si>
  <si>
    <t>จ้าซ่อมวิทยุรับส่ง</t>
  </si>
  <si>
    <t>ลำปางเทาเวอร์/2,610</t>
  </si>
  <si>
    <t>139/2569</t>
  </si>
  <si>
    <t>จัดซื้ออาหารแสริม (นม)  ศพด.  เดือน เม.ย.  69</t>
  </si>
  <si>
    <t>สหกรณ์โคนมเชียงใหม่/7,576.38</t>
  </si>
  <si>
    <t>140/2569</t>
  </si>
  <si>
    <t>ลว.25 มี.ค. 69</t>
  </si>
  <si>
    <t>จ้างซ่อมวิทยุ</t>
  </si>
  <si>
    <t>ลำปางเทาเวอร์/980</t>
  </si>
  <si>
    <t>141/2569</t>
  </si>
  <si>
    <t>ลว. 25 มี.ค. 69</t>
  </si>
  <si>
    <t>หจก.เอเคแอ็ดเวอร์ไทซิ่ง/417.30</t>
  </si>
  <si>
    <t>142/2569</t>
  </si>
  <si>
    <t>ลว.31 มี.ค. 69</t>
  </si>
  <si>
    <t>วันที่  30  เดือน เมษายน   พ.ศ. 2569</t>
  </si>
  <si>
    <t>หจก.เอเค แอ็ดเวอร์ไทซิ่ง/556.40</t>
  </si>
  <si>
    <t>143/2569</t>
  </si>
  <si>
    <t>ลว.2 เม.ย. 69</t>
  </si>
  <si>
    <t>จ้างซ่อมรถ บห 4306 ลำปาง</t>
  </si>
  <si>
    <t>หจก.เสถียรอะไหล่ยนต์/6,313</t>
  </si>
  <si>
    <t>144/2569</t>
  </si>
  <si>
    <t>จัดซื้อวัสดุยานพาหนะ</t>
  </si>
  <si>
    <t>บ.ง่วนฮงหลีเครื่องจักรกล/1,000</t>
  </si>
  <si>
    <t>145/2569</t>
  </si>
  <si>
    <t>ลว. 2 เม.ย. 69</t>
  </si>
  <si>
    <t>จ้าสงทำป้ายไวนิล</t>
  </si>
  <si>
    <t>146/2569</t>
  </si>
  <si>
    <t>ลว. 7 เม.ย. 69</t>
  </si>
  <si>
    <t>จัดซื้อวัสดุวิทยาศาสตร์การแพทย์</t>
  </si>
  <si>
    <t>บ.ช.เภสัช/13,690</t>
  </si>
  <si>
    <t>147/2569</t>
  </si>
  <si>
    <t>ลว. 9 เม.ย. 69</t>
  </si>
  <si>
    <t>ร้านลำปางบล๊อค/3,780</t>
  </si>
  <si>
    <t>จ้างฉีดวัคซีนพิษสุนัขบ้า</t>
  </si>
  <si>
    <t>นายประเสริฐ  ปอนตา/44,190</t>
  </si>
  <si>
    <t>149/2569</t>
  </si>
  <si>
    <t>148/2569</t>
  </si>
  <si>
    <t>จัดซื้อทรายอะเบท</t>
  </si>
  <si>
    <t>รุ่งเรืองพาณิชย์/35,000</t>
  </si>
  <si>
    <t>150/2569</t>
  </si>
  <si>
    <t>จ้างทำป้ายพ่นหมอกควัน</t>
  </si>
  <si>
    <t>151/2569</t>
  </si>
  <si>
    <t>152/2569</t>
  </si>
  <si>
    <t>จ้างซ่อมรถตักหน้าขุดหลัง ตค 824 ลำปาง</t>
  </si>
  <si>
    <t>นิตย์เซอร์วิส/1,429.52</t>
  </si>
  <si>
    <t>153/2569</t>
  </si>
  <si>
    <t>ลว.9 เม.ย.69</t>
  </si>
  <si>
    <t>จัดซื้อเสื่อกีฬา</t>
  </si>
  <si>
    <t>บ.ลำปางสปอร์ต/23,520</t>
  </si>
  <si>
    <t>154/2569</t>
  </si>
  <si>
    <t>ลว. 16 เม.ย. 369</t>
  </si>
  <si>
    <t>จัดซื้ออุปกรณ์กีฬา</t>
  </si>
  <si>
    <t>บ.ลำปางสปอร์ต/18,425</t>
  </si>
  <si>
    <t>155/2569</t>
  </si>
  <si>
    <t>ลว. 16 เม.ย. 69</t>
  </si>
  <si>
    <t>หจก.เอเค แอ็ดเวอร์ไทซิ่ง/1,950</t>
  </si>
  <si>
    <t>156/2569</t>
  </si>
  <si>
    <t>ลว. 16 เ ม.ย. 69</t>
  </si>
  <si>
    <t>จ้างเครื่องเสียง  ริ้วขบววน</t>
  </si>
  <si>
    <t>ว่าที่ร้อยตรี ธนพงษ์พัน เกี๋ยงแก้ว/</t>
  </si>
  <si>
    <t xml:space="preserve"> / 37,000</t>
  </si>
  <si>
    <t>157/2569</t>
  </si>
  <si>
    <t>นางศรีพรรณ  กันเอ้ย/10,000</t>
  </si>
  <si>
    <t>158/2569</t>
  </si>
  <si>
    <t>จัดซื้อใบประกาศ</t>
  </si>
  <si>
    <t>ร้านคุณเฮง/1,050</t>
  </si>
  <si>
    <t>159/2569</t>
  </si>
  <si>
    <t>หจก.เอเค แอ็ดเวอร์ไทซิ่ง/2,340</t>
  </si>
  <si>
    <t>160/2569</t>
  </si>
  <si>
    <t>ลว. 20 เม.ย. 69</t>
  </si>
  <si>
    <t>จ้างทำป้ายไวนิลจิตอาสา</t>
  </si>
  <si>
    <t>161/2569</t>
  </si>
  <si>
    <t>ลว. 27 เม.ย. 69</t>
  </si>
  <si>
    <t>จ้างอัดถังดับเพลิง</t>
  </si>
  <si>
    <t>รุ่งเรืองพาณิชย์/6,400</t>
  </si>
  <si>
    <t>162/2569</t>
  </si>
  <si>
    <t>จัดซื้ออาหารแสริม (นม)  ศพด.  เดือน พ.ค.  69</t>
  </si>
  <si>
    <t>สหกรณ์โคนมเชียงใหม่/3,788.19</t>
  </si>
  <si>
    <t>163/2569</t>
  </si>
  <si>
    <t>ลว. 30 เม.ย.69</t>
  </si>
  <si>
    <t>จ้างพ่นหมอกควัน</t>
  </si>
  <si>
    <t>นายอาทิตย์  คำอ่อง/66,000</t>
  </si>
  <si>
    <t>164/2569</t>
  </si>
  <si>
    <t>ลว. 30 เม.ย. 69</t>
  </si>
  <si>
    <t>หจก.เอเค แอ็ดเวอร์ไทซิ่ง/450</t>
  </si>
  <si>
    <t>165/2569</t>
  </si>
  <si>
    <t>น.ส.วราภรณ์  ธนานะ/40,000</t>
  </si>
  <si>
    <t>166/2569</t>
  </si>
  <si>
    <t>จ้างเหมาผู้ช่วยนายช่างไฟฟ้า</t>
  </si>
  <si>
    <t>นายอนวิทย์  ไชยทอง/45,000</t>
  </si>
  <si>
    <t>167/2569</t>
  </si>
  <si>
    <t>โครงการก่อสร้างถนน คสล.สายซออยบ้านนายท๊อป ช่วง</t>
  </si>
  <si>
    <t>กม.0+000+กม.0+055 บ้านดง หมู่ที่ 2</t>
  </si>
  <si>
    <t>หจก.ลำปางมงคลก่อสร้าง/125,500</t>
  </si>
  <si>
    <t>ลว.6 พ.ย.68</t>
  </si>
  <si>
    <t>โครงการก่อสร้างถนนแอสฟัลท์ติกคอนกรีต สายโป่งแครง</t>
  </si>
  <si>
    <t>(ลป.ถ.44-024-ช่วง กม.0+775-กม.0+950 บ้านท่าสี หมู่ที่ 3</t>
  </si>
  <si>
    <t>หจก.รุ่งโพธิ์ สลิตา/408,000</t>
  </si>
  <si>
    <t>ลว.10 พ.ย. 68</t>
  </si>
  <si>
    <t>โครงการวางท่อระบายน้ำสายหนองบอม บ้านสวนป่าแม่เมาะ</t>
  </si>
  <si>
    <t>หมู่ที่ 7</t>
  </si>
  <si>
    <t>หจก.ลำปางมงคลก่อสร้าง/481,500</t>
  </si>
  <si>
    <t>016/2569</t>
  </si>
  <si>
    <t>โครงการติดตั้งเครื่องสูบน้ำพลังงานแสงอาทิตย์พร้อมระบบสูบ</t>
  </si>
  <si>
    <t>น้ำดิบชุมชนปงผักหละ บ้านจำปุย ม.4</t>
  </si>
  <si>
    <t>หจก.รุ่งรืองพาณิชย์ (2017)/369700</t>
  </si>
  <si>
    <t>ลว.18 พ.ย. 68</t>
  </si>
  <si>
    <t>ก่อสร้างรางระบายน้ำ คสล.ซอย 1 บ้านอพยพ (บ้านหัวฝาย)</t>
  </si>
  <si>
    <t>บริเวณบ้านนายศรีบัว อินตาเชื้อและนายบุญมาก วงค์สุริยะ</t>
  </si>
  <si>
    <t>หจก.ลำปางทรัพย์มังกร/466,100</t>
  </si>
  <si>
    <t xml:space="preserve">โครงการก่อสร้างรางระบายน้ำ คสล. ซอย 2 บ้านอพยพ </t>
  </si>
  <si>
    <t>(บ้านหัวฝาย) บริเวณบ้าน น.ส.ปิยะทิพย์  ป๊อกค๋ำ</t>
  </si>
  <si>
    <t>หจก.แอลซีเอ็ม ซัพพลาย/450,620</t>
  </si>
  <si>
    <t>โครงการก่อสร้างบ่อพัก คสล.พร้อมวางท่อระบายน้ำ บริเวณบ้าน</t>
  </si>
  <si>
    <t>นายพุธ  เตชะวงศ์-บริเวณบ้านนายสุจิน  อุตมาฟู บ้านหัวฝาย ม.1</t>
  </si>
  <si>
    <t>หจก.ลำปางทรัพย์มังกร/190,470</t>
  </si>
  <si>
    <t>โครงการก่อสร้างโดมออกกำลังกาย (ห้วยตาด) บ้านจำปุย ม.4</t>
  </si>
  <si>
    <t>บ้านจำปุย (ชุมชนห้วยตาด) หมู่ที่ 4</t>
  </si>
  <si>
    <t>หจก.ลำปางทรัพย์มังกร/421,200</t>
  </si>
  <si>
    <t>ลว. 24 พ.ย. 68</t>
  </si>
  <si>
    <t>แบบสรุปผลการดำเนินการจัดซื้อจัดจ้างรอบเดือน  ธันวาคม  พ.ศ. 2568</t>
  </si>
  <si>
    <t>แบบสรุปผลการดำเนินการจัดซื้อจัดจ้างรอบเดือน ธันวาคม   พ.ศ. 2568</t>
  </si>
  <si>
    <t>เดือน ธันวาคม   2568 ประจำปีงบประมาณ พ.ศ.2569</t>
  </si>
  <si>
    <t>แบบสรุปผลการดำเนินการจัดซื้อจัดจ้างรอบเดือน มกราคม  พ.ศ. 2569</t>
  </si>
  <si>
    <t>แบบสรุปผลการดำเนินการจัดซื้อจัดจ้างรอบเดือน มกราคม   พ.ศ. 2569</t>
  </si>
  <si>
    <t>เดือน  มกราคม  2569   ประจำปีงบประมาณ พ.ศ.2569</t>
  </si>
  <si>
    <t>แบบสรุปผลการดำเนินการจัดซื้อจัดจ้างรอบเดือน กุมภาพันธ์  พ.ศ. 2569</t>
  </si>
  <si>
    <t>วันที่  28  เดือน กุมภาพันธ์    พ.ศ. 2569</t>
  </si>
  <si>
    <t>เดือน  กุมภาพันธ์  2569   ประจำปีงบประมาณ พ.ศ.2569</t>
  </si>
  <si>
    <t>แบบสรุปผลการดำเนินการจัดซื้อจัดจ้างรอบเดือน มีนาคม   พ.ศ. 2569</t>
  </si>
  <si>
    <t>เดือน มีนาคม    2569   ประจำปีงบประมาณ พ.ศ.2569</t>
  </si>
  <si>
    <t>แบบสรุปผลการดำเนินการจัดซื้อจัดจ้างรอบเดือน เมษายน  พ.ศ. 2569</t>
  </si>
  <si>
    <t>ปรับปรุงถนนหินคลุกอัดแน่นสายฝายท่าสี-ห้วยโป่ง</t>
  </si>
  <si>
    <t>หจก.ลำปางมงคลก่อสร้าง/489,500</t>
  </si>
  <si>
    <t>ลว.3 ธ.ค. 68</t>
  </si>
  <si>
    <t>โครงการเสริมไหล่ คสล.สายเรียนรู้เกษตรพอเพียง</t>
  </si>
  <si>
    <t>บ้านสวนป่าแม่เมาะ ม.7</t>
  </si>
  <si>
    <t>หจก.ลำปางทรัพย์มังกร/381,600</t>
  </si>
  <si>
    <t>โครงการก่อสร้างบ่อพักน้ำ คสล.พร้อมวางท่อระบายน้ำ</t>
  </si>
  <si>
    <t>จำนวน 3 รายการ</t>
  </si>
  <si>
    <t>ประกวดราคา</t>
  </si>
  <si>
    <t>หจก.ลำปางทรัพย์มังกร/528,900</t>
  </si>
  <si>
    <t>ลว.9 ธ.ค.68</t>
  </si>
  <si>
    <t>โครงการก่อสร้างเมรุเผาศพ เพื่อลดปัญหาสิ่งแวดล้อม</t>
  </si>
  <si>
    <t>ในชุมชน บ้านท่าสี ม.3</t>
  </si>
  <si>
    <t>หจก.ลำปางทรัพย์มังกร/949,000</t>
  </si>
  <si>
    <t>ลว. 12 ธ.ค. 68</t>
  </si>
  <si>
    <t>โครงการก่อสร้างลำเหมือง คสล.ทุ่งผาฮาวฝั่งทิศใต้ บ้านดง</t>
  </si>
  <si>
    <t>หจก.ลำปางทรัพย์มังกร/489,900</t>
  </si>
  <si>
    <t>ลว. 18 ธ.ค. 68</t>
  </si>
  <si>
    <t>โครงการก่อสร้างลำเหมือง คสล. ทุ่งตะวันตก  บ้านดง หมู่ที่ 2</t>
  </si>
  <si>
    <t>หจก.ลำปางทรัพย์มังกร/491,000</t>
  </si>
  <si>
    <t>โครงการก่อสร้างตลาดชุมชน บ้านจำปุย ม.4</t>
  </si>
  <si>
    <t>หจก.ลำปางทรัพย์มังกร/171,200</t>
  </si>
  <si>
    <t>โครงการก่อสร้างศูนย์สาธารณสุขมูลฐาน บ้านหัวฝาย ม.1</t>
  </si>
  <si>
    <t>หจก.ลำปางทรัพย์มังกร/442,000</t>
  </si>
  <si>
    <t>โครงการปรับปรุงอาคารกีฬา เพื่อส่งเสริมการออกกำลังกาย</t>
  </si>
  <si>
    <t>หจก.ศิริชัยรุ่งเรือง/1,075,400</t>
  </si>
  <si>
    <t>โครงการก่อสร้างรางระบายน้ำ หน้าบ้านนายสุริยา  คำวงค์</t>
  </si>
  <si>
    <t>บ้านท่าสี  ม.3</t>
  </si>
  <si>
    <t>หจก.แอลซีเอ็ม  ซัพพลาย/438,500</t>
  </si>
  <si>
    <t>ลว.5 ม.ค. 69</t>
  </si>
  <si>
    <t>โครงการปรับปรุงต่อเติมศูนย์กีฬา อสม. บ้านดง ม.2</t>
  </si>
  <si>
    <t>หจก.แอลซีเอ็ม  ซัพพลาย/500,000</t>
  </si>
  <si>
    <t>ลว. 5 ม.ค. 69</t>
  </si>
  <si>
    <t>โครงการสร้างศูนย์ส่งเสริมอาชีพ  บ้านดง  ม.2</t>
  </si>
  <si>
    <t>โครงการก่อสร้างรางระบายน้ำ คสล.พร้อมฝาปิด</t>
  </si>
  <si>
    <t>และบ่อพักหมู่บ้านอพยพ จำนวน 2 รายการ</t>
  </si>
  <si>
    <t>หจก.ลำปางทรัพย์มังกร/987,300</t>
  </si>
  <si>
    <t>ลว.7 ม.ค. 69</t>
  </si>
  <si>
    <t>โครงการก่อสร้างรางระบายน้ำรอบสระหมู่บ้าน (รพช)</t>
  </si>
  <si>
    <t>หจก.ลำปางทรัพย์มังกร/521,500</t>
  </si>
  <si>
    <t>ลว. 7 ม.ค. 69</t>
  </si>
  <si>
    <t>โครงการติดตั้งเครื่องสูบน้ำพลังงานแสงอาทิตย์</t>
  </si>
  <si>
    <t>พร้อมระบบสูบน้ำดิบและถังเก็บน้ำ คสล. ม.4</t>
  </si>
  <si>
    <t>หจก.สัญชัยพาณิชย์/974,000</t>
  </si>
  <si>
    <t>ลว. 20 ม.ค. 69</t>
  </si>
  <si>
    <t>โครงการเสริมผิวแอสฟัลท์คอนกรีต รหัสทางหลวงท้องถิ่น</t>
  </si>
  <si>
    <t>ลป.ถ.44-007 สายหนองบอม หมู่ที่ 8</t>
  </si>
  <si>
    <t>หจก.สินทวีเคหะกิจ/4,300,000</t>
  </si>
  <si>
    <t>โครงการก่อสร้างถนนคอนกรีตเสริมเหล็กสันเขื่อน</t>
  </si>
  <si>
    <t>อ่างเก็บน้ำห้วยสัก บ้านสวนป่าแม่เมาะ หมู่ที่ 7</t>
  </si>
  <si>
    <t>หจก.ลำปางมงคลก่อสร้าง/378,500</t>
  </si>
  <si>
    <t>ลว. 16 ก.พ. 69</t>
  </si>
  <si>
    <t>โครงการเสริมผิวแอสฟัลท์ติกคอนกรีต สายบ้าน</t>
  </si>
  <si>
    <t>นางปภาพินท์-บ้านนายหลง บ้านท่าสี หมู่ที่ 3</t>
  </si>
  <si>
    <t>หจก.รุ่งโพธิ์ สลิตา/230,000</t>
  </si>
  <si>
    <t xml:space="preserve">โครงการก่อสร้างถนนคอนกรีตเสริมเหล็กสายห้วยปวง  </t>
  </si>
  <si>
    <t>บ้านจำปุย หมู่ที่ 4</t>
  </si>
  <si>
    <t>หจก.ลำปางทรัพย์มังกร/408,000</t>
  </si>
  <si>
    <t>โครงวการก่อสร้างถนนคอนกรีตเสริมเหล็กภายใน</t>
  </si>
  <si>
    <t>หมู่บ้าน  บ้านแม่ส้าน  หมู่ที่  6</t>
  </si>
  <si>
    <t>หจก.ลำปางทรัพย์มังกร/285,800</t>
  </si>
  <si>
    <t>เดือน  เมษายน  2569  ประจำปีงบประมาณ พ.ศ.2569</t>
  </si>
  <si>
    <t>โครงการก่อสร้างศูนย์สาธารณสุขมูลฐานชุมชน  (บ้านอพยพ)</t>
  </si>
  <si>
    <t>บ้านสวนป่าแม่เมาะ</t>
  </si>
  <si>
    <t>หจก.แออลซีเอ็ม ซัพพลาย/327,500</t>
  </si>
  <si>
    <t>ลว. 21 เม.ย. 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</si>
</sst>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_(* #,##0.00_);_(* \(#,##0.00\);_(* &quot;-&quot;??_);_(@_)"/>
    <numFmt numFmtId="188" formatCode="_-* #,##0_-;\-* #,##0_-;_-* &quot;-&quot;??_-;_-@_-"/>
  </numFmts>
  <fonts count="10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6"/>
      <color rgb="FF000000"/>
      <name val="Angsana New"/>
      <family val="1"/>
    </font>
    <font>
      <b/>
      <sz val="16"/>
      <name val="Angsana New"/>
      <family val="1"/>
    </font>
    <font>
      <sz val="16"/>
      <name val="Angsana New"/>
      <family val="1"/>
    </font>
    <font>
      <sz val="16"/>
      <color theme="1"/>
      <name val="Angsana New"/>
      <family val="1"/>
    </font>
    <font>
      <b/>
      <sz val="16"/>
      <color theme="1"/>
      <name val="Angsana New"/>
      <family val="1"/>
    </font>
    <font>
      <sz val="16"/>
      <color theme="0"/>
      <name val="Angsana New"/>
      <family val="1"/>
    </font>
    <font>
      <sz val="16"/>
      <color rgb="FF000000"/>
      <name val="Angsana New"/>
      <family val="1"/>
    </font>
    <font>
      <sz val="8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109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3" fillId="0" borderId="16" xfId="0" applyFont="1" applyBorder="1" applyAlignment="1">
      <alignment horizontal="center" vertical="center" shrinkToFit="1" readingOrder="1"/>
    </xf>
    <xf numFmtId="0" fontId="3" fillId="0" borderId="17" xfId="0" applyFont="1" applyBorder="1" applyAlignment="1">
      <alignment horizontal="center" vertical="center" shrinkToFit="1" readingOrder="1"/>
    </xf>
    <xf numFmtId="0" fontId="2" fillId="0" borderId="17" xfId="0" applyFont="1" applyBorder="1" applyAlignment="1">
      <alignment horizontal="center" vertical="center" shrinkToFit="1" readingOrder="1"/>
    </xf>
    <xf numFmtId="0" fontId="3" fillId="0" borderId="17" xfId="0" applyFont="1" applyBorder="1" applyAlignment="1">
      <alignment horizontal="center" vertical="center" shrinkToFit="1"/>
    </xf>
    <xf numFmtId="0" fontId="3" fillId="0" borderId="18" xfId="0" applyFont="1" applyBorder="1" applyAlignment="1">
      <alignment horizontal="center" vertical="center" shrinkToFit="1"/>
    </xf>
    <xf numFmtId="0" fontId="5" fillId="0" borderId="0" xfId="0" applyFont="1" applyAlignment="1">
      <alignment vertical="center" shrinkToFit="1"/>
    </xf>
    <xf numFmtId="0" fontId="3" fillId="0" borderId="14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/>
    </xf>
    <xf numFmtId="0" fontId="4" fillId="0" borderId="15" xfId="0" applyFont="1" applyBorder="1" applyAlignment="1">
      <alignment vertical="center"/>
    </xf>
    <xf numFmtId="187" fontId="4" fillId="0" borderId="15" xfId="1" applyFont="1" applyBorder="1" applyAlignment="1">
      <alignment vertical="center"/>
    </xf>
    <xf numFmtId="43" fontId="4" fillId="0" borderId="10" xfId="0" applyNumberFormat="1" applyFont="1" applyBorder="1" applyAlignment="1">
      <alignment vertical="center"/>
    </xf>
    <xf numFmtId="0" fontId="4" fillId="0" borderId="0" xfId="0" applyFont="1" applyBorder="1" applyAlignment="1">
      <alignment vertical="center" readingOrder="1"/>
    </xf>
    <xf numFmtId="0" fontId="4" fillId="0" borderId="1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11" xfId="0" applyFont="1" applyBorder="1" applyAlignment="1">
      <alignment vertical="center" readingOrder="1"/>
    </xf>
    <xf numFmtId="14" fontId="4" fillId="0" borderId="10" xfId="0" applyNumberFormat="1" applyFont="1" applyBorder="1" applyAlignment="1">
      <alignment vertical="center" readingOrder="1"/>
    </xf>
    <xf numFmtId="14" fontId="5" fillId="0" borderId="0" xfId="0" applyNumberFormat="1" applyFont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vertical="center" readingOrder="1"/>
    </xf>
    <xf numFmtId="187" fontId="4" fillId="0" borderId="8" xfId="1" applyFont="1" applyBorder="1" applyAlignment="1">
      <alignment vertical="center" readingOrder="1"/>
    </xf>
    <xf numFmtId="0" fontId="4" fillId="0" borderId="2" xfId="0" applyFont="1" applyBorder="1" applyAlignment="1">
      <alignment vertical="center" readingOrder="1"/>
    </xf>
    <xf numFmtId="0" fontId="4" fillId="0" borderId="7" xfId="0" applyFont="1" applyBorder="1" applyAlignment="1">
      <alignment vertical="center" readingOrder="1"/>
    </xf>
    <xf numFmtId="0" fontId="4" fillId="0" borderId="6" xfId="0" applyFont="1" applyBorder="1" applyAlignment="1">
      <alignment vertical="center" readingOrder="1"/>
    </xf>
    <xf numFmtId="0" fontId="4" fillId="0" borderId="9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187" fontId="4" fillId="0" borderId="5" xfId="1" applyFont="1" applyBorder="1" applyAlignment="1">
      <alignment vertical="center"/>
    </xf>
    <xf numFmtId="43" fontId="4" fillId="0" borderId="9" xfId="0" applyNumberFormat="1" applyFont="1" applyBorder="1" applyAlignment="1">
      <alignment vertical="center"/>
    </xf>
    <xf numFmtId="0" fontId="4" fillId="0" borderId="4" xfId="0" applyFont="1" applyBorder="1" applyAlignment="1">
      <alignment vertical="center" readingOrder="1"/>
    </xf>
    <xf numFmtId="0" fontId="4" fillId="0" borderId="9" xfId="0" applyFont="1" applyBorder="1" applyAlignment="1">
      <alignment vertical="center"/>
    </xf>
    <xf numFmtId="0" fontId="4" fillId="0" borderId="3" xfId="0" applyFont="1" applyBorder="1" applyAlignment="1">
      <alignment vertical="center" readingOrder="1"/>
    </xf>
    <xf numFmtId="14" fontId="4" fillId="0" borderId="9" xfId="0" applyNumberFormat="1" applyFont="1" applyBorder="1" applyAlignment="1">
      <alignment vertical="center" readingOrder="1"/>
    </xf>
    <xf numFmtId="0" fontId="4" fillId="0" borderId="10" xfId="0" applyFont="1" applyBorder="1" applyAlignment="1">
      <alignment vertical="center" readingOrder="1"/>
    </xf>
    <xf numFmtId="0" fontId="4" fillId="0" borderId="15" xfId="0" applyFont="1" applyBorder="1" applyAlignment="1">
      <alignment vertical="center" readingOrder="1"/>
    </xf>
    <xf numFmtId="187" fontId="4" fillId="0" borderId="15" xfId="1" applyFont="1" applyBorder="1" applyAlignment="1">
      <alignment vertical="center" readingOrder="1"/>
    </xf>
    <xf numFmtId="0" fontId="4" fillId="0" borderId="2" xfId="0" applyFont="1" applyBorder="1" applyAlignment="1">
      <alignment vertical="center"/>
    </xf>
    <xf numFmtId="0" fontId="4" fillId="0" borderId="12" xfId="0" applyFont="1" applyBorder="1" applyAlignment="1">
      <alignment vertical="center" readingOrder="1"/>
    </xf>
    <xf numFmtId="0" fontId="4" fillId="0" borderId="0" xfId="0" applyFont="1" applyAlignment="1">
      <alignment horizontal="left" vertical="center"/>
    </xf>
    <xf numFmtId="187" fontId="7" fillId="0" borderId="0" xfId="0" applyNumberFormat="1" applyFont="1" applyAlignment="1">
      <alignment vertical="center"/>
    </xf>
    <xf numFmtId="0" fontId="3" fillId="0" borderId="0" xfId="0" applyFont="1" applyBorder="1" applyAlignment="1">
      <alignment vertical="center" wrapText="1"/>
    </xf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/>
    <xf numFmtId="187" fontId="5" fillId="0" borderId="1" xfId="1" applyFont="1" applyBorder="1"/>
    <xf numFmtId="3" fontId="5" fillId="0" borderId="1" xfId="0" applyNumberFormat="1" applyFont="1" applyBorder="1"/>
    <xf numFmtId="0" fontId="6" fillId="0" borderId="1" xfId="0" applyFont="1" applyBorder="1" applyAlignment="1">
      <alignment horizontal="center"/>
    </xf>
    <xf numFmtId="188" fontId="5" fillId="0" borderId="1" xfId="1" applyNumberFormat="1" applyFont="1" applyBorder="1" applyAlignment="1">
      <alignment horizontal="center"/>
    </xf>
    <xf numFmtId="0" fontId="3" fillId="0" borderId="9" xfId="0" applyFont="1" applyBorder="1" applyAlignment="1">
      <alignment horizontal="center" vertical="center" shrinkToFit="1" readingOrder="1"/>
    </xf>
    <xf numFmtId="0" fontId="2" fillId="0" borderId="9" xfId="0" applyFont="1" applyBorder="1" applyAlignment="1">
      <alignment horizontal="center" vertical="center" shrinkToFit="1" readingOrder="1"/>
    </xf>
    <xf numFmtId="0" fontId="3" fillId="0" borderId="9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4" fillId="0" borderId="13" xfId="0" applyFont="1" applyBorder="1" applyAlignment="1">
      <alignment vertical="center" readingOrder="1"/>
    </xf>
    <xf numFmtId="0" fontId="4" fillId="0" borderId="8" xfId="0" applyFont="1" applyBorder="1" applyAlignment="1">
      <alignment horizontal="left" vertical="center" readingOrder="1"/>
    </xf>
    <xf numFmtId="187" fontId="5" fillId="0" borderId="0" xfId="0" applyNumberFormat="1" applyFont="1" applyAlignment="1">
      <alignment vertical="center"/>
    </xf>
    <xf numFmtId="0" fontId="6" fillId="0" borderId="1" xfId="0" applyFont="1" applyBorder="1" applyAlignment="1"/>
    <xf numFmtId="0" fontId="5" fillId="0" borderId="1" xfId="0" applyFont="1" applyBorder="1" applyAlignment="1"/>
    <xf numFmtId="3" fontId="5" fillId="0" borderId="1" xfId="0" applyNumberFormat="1" applyFont="1" applyBorder="1" applyAlignment="1"/>
    <xf numFmtId="188" fontId="5" fillId="0" borderId="1" xfId="1" applyNumberFormat="1" applyFont="1" applyBorder="1" applyAlignment="1"/>
    <xf numFmtId="43" fontId="5" fillId="0" borderId="0" xfId="0" applyNumberFormat="1" applyFont="1" applyAlignment="1">
      <alignment vertical="center"/>
    </xf>
    <xf numFmtId="0" fontId="6" fillId="0" borderId="1" xfId="0" applyFont="1" applyBorder="1" applyAlignment="1">
      <alignment horizontal="center"/>
    </xf>
    <xf numFmtId="3" fontId="4" fillId="0" borderId="2" xfId="0" applyNumberFormat="1" applyFont="1" applyBorder="1" applyAlignment="1">
      <alignment vertical="center" readingOrder="1"/>
    </xf>
    <xf numFmtId="15" fontId="4" fillId="0" borderId="10" xfId="0" applyNumberFormat="1" applyFont="1" applyBorder="1" applyAlignment="1">
      <alignment vertical="center" readingOrder="1"/>
    </xf>
    <xf numFmtId="0" fontId="4" fillId="0" borderId="0" xfId="0" applyFont="1" applyBorder="1" applyAlignment="1">
      <alignment horizontal="center" vertical="center"/>
    </xf>
    <xf numFmtId="187" fontId="4" fillId="0" borderId="0" xfId="1" applyFont="1" applyBorder="1" applyAlignment="1">
      <alignment vertical="center" readingOrder="1"/>
    </xf>
    <xf numFmtId="0" fontId="4" fillId="0" borderId="15" xfId="0" applyFont="1" applyBorder="1" applyAlignment="1">
      <alignment horizontal="center" vertical="center"/>
    </xf>
    <xf numFmtId="15" fontId="4" fillId="0" borderId="11" xfId="0" applyNumberFormat="1" applyFont="1" applyBorder="1" applyAlignment="1">
      <alignment vertical="center" readingOrder="1"/>
    </xf>
    <xf numFmtId="15" fontId="4" fillId="0" borderId="2" xfId="0" applyNumberFormat="1" applyFont="1" applyBorder="1" applyAlignment="1">
      <alignment vertical="center" readingOrder="1"/>
    </xf>
    <xf numFmtId="0" fontId="5" fillId="0" borderId="0" xfId="0" applyFont="1" applyBorder="1" applyAlignment="1">
      <alignment vertical="center"/>
    </xf>
    <xf numFmtId="4" fontId="4" fillId="0" borderId="2" xfId="0" applyNumberFormat="1" applyFont="1" applyBorder="1" applyAlignment="1">
      <alignment vertical="center"/>
    </xf>
    <xf numFmtId="0" fontId="6" fillId="0" borderId="1" xfId="0" applyFont="1" applyBorder="1" applyAlignment="1">
      <alignment horizontal="center"/>
    </xf>
    <xf numFmtId="4" fontId="4" fillId="0" borderId="2" xfId="0" applyNumberFormat="1" applyFont="1" applyBorder="1" applyAlignment="1">
      <alignment vertical="center" readingOrder="1"/>
    </xf>
    <xf numFmtId="0" fontId="3" fillId="0" borderId="0" xfId="0" applyFont="1" applyBorder="1" applyAlignment="1">
      <alignment horizontal="center" vertical="center" shrinkToFit="1" readingOrder="1"/>
    </xf>
    <xf numFmtId="0" fontId="2" fillId="0" borderId="0" xfId="0" applyFont="1" applyBorder="1" applyAlignment="1">
      <alignment horizontal="center" vertical="center" shrinkToFit="1" readingOrder="1"/>
    </xf>
    <xf numFmtId="0" fontId="3" fillId="0" borderId="0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187" fontId="4" fillId="0" borderId="0" xfId="1" applyFont="1" applyBorder="1" applyAlignment="1">
      <alignment vertical="center"/>
    </xf>
    <xf numFmtId="43" fontId="4" fillId="0" borderId="0" xfId="0" applyNumberFormat="1" applyFont="1" applyBorder="1" applyAlignment="1">
      <alignment vertical="center"/>
    </xf>
    <xf numFmtId="14" fontId="4" fillId="0" borderId="0" xfId="0" applyNumberFormat="1" applyFont="1" applyBorder="1" applyAlignment="1">
      <alignment vertical="center" readingOrder="1"/>
    </xf>
    <xf numFmtId="0" fontId="4" fillId="0" borderId="22" xfId="0" applyFont="1" applyBorder="1" applyAlignment="1">
      <alignment horizontal="left" vertical="center"/>
    </xf>
    <xf numFmtId="0" fontId="5" fillId="0" borderId="21" xfId="0" applyFont="1" applyBorder="1" applyAlignment="1">
      <alignment vertical="center"/>
    </xf>
    <xf numFmtId="0" fontId="5" fillId="0" borderId="22" xfId="0" applyFont="1" applyBorder="1" applyAlignment="1">
      <alignment vertical="center"/>
    </xf>
    <xf numFmtId="187" fontId="5" fillId="0" borderId="21" xfId="0" applyNumberFormat="1" applyFont="1" applyBorder="1" applyAlignment="1">
      <alignment vertical="center"/>
    </xf>
    <xf numFmtId="187" fontId="5" fillId="0" borderId="22" xfId="0" applyNumberFormat="1" applyFont="1" applyBorder="1" applyAlignment="1">
      <alignment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1" xfId="0" applyFont="1" applyBorder="1" applyAlignment="1">
      <alignment vertical="center" readingOrder="1"/>
    </xf>
    <xf numFmtId="0" fontId="4" fillId="0" borderId="22" xfId="0" applyFont="1" applyBorder="1" applyAlignment="1">
      <alignment vertical="center" readingOrder="1"/>
    </xf>
    <xf numFmtId="187" fontId="4" fillId="0" borderId="21" xfId="1" applyFont="1" applyBorder="1" applyAlignment="1">
      <alignment vertical="center" readingOrder="1"/>
    </xf>
    <xf numFmtId="187" fontId="4" fillId="0" borderId="22" xfId="1" applyFont="1" applyBorder="1" applyAlignment="1">
      <alignment vertical="center" readingOrder="1"/>
    </xf>
    <xf numFmtId="4" fontId="4" fillId="0" borderId="0" xfId="0" applyNumberFormat="1" applyFont="1" applyBorder="1" applyAlignment="1">
      <alignment vertical="center" readingOrder="1"/>
    </xf>
    <xf numFmtId="187" fontId="4" fillId="0" borderId="0" xfId="0" applyNumberFormat="1" applyFont="1" applyAlignment="1">
      <alignment vertical="center"/>
    </xf>
    <xf numFmtId="0" fontId="4" fillId="0" borderId="0" xfId="0" applyFont="1" applyBorder="1" applyAlignment="1">
      <alignment horizontal="left" vertical="center"/>
    </xf>
    <xf numFmtId="187" fontId="5" fillId="0" borderId="0" xfId="0" applyNumberFormat="1" applyFont="1" applyBorder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/>
    </xf>
    <xf numFmtId="0" fontId="6" fillId="0" borderId="1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tmp"/><Relationship Id="rId1" Type="http://schemas.openxmlformats.org/officeDocument/2006/relationships/image" Target="../media/image1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3371850</xdr:colOff>
      <xdr:row>0</xdr:row>
      <xdr:rowOff>600075</xdr:rowOff>
    </xdr:from>
    <xdr:to>
      <xdr:col>1</xdr:col>
      <xdr:colOff>3371850</xdr:colOff>
      <xdr:row>1</xdr:row>
      <xdr:rowOff>8964</xdr:rowOff>
    </xdr:to>
    <xdr:pic>
      <xdr:nvPicPr>
        <xdr:cNvPr id="2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00500" y="41910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9526</xdr:colOff>
      <xdr:row>24</xdr:row>
      <xdr:rowOff>9526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000-00000300000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7658100"/>
          <a:ext cx="9526" cy="9526"/>
        </a:xfrm>
        <a:prstGeom prst="rect">
          <a:avLst/>
        </a:prstGeom>
      </xdr:spPr>
    </xdr:pic>
    <xdr:clientData/>
  </xdr:twoCellAnchor>
  <xdr:twoCellAnchor editAs="oneCell">
    <xdr:from>
      <xdr:col>1</xdr:col>
      <xdr:colOff>3371850</xdr:colOff>
      <xdr:row>63</xdr:row>
      <xdr:rowOff>0</xdr:rowOff>
    </xdr:from>
    <xdr:to>
      <xdr:col>1</xdr:col>
      <xdr:colOff>3371850</xdr:colOff>
      <xdr:row>63</xdr:row>
      <xdr:rowOff>2116</xdr:rowOff>
    </xdr:to>
    <xdr:pic>
      <xdr:nvPicPr>
        <xdr:cNvPr id="4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000-000004000000}"/>
            </a:ext>
            <a:ext uri="{147F2762-F138-4A5C-976F-8EAC2B608ADB}">
              <a16:predDERef xmlns:a16="http://schemas.microsoft.com/office/drawing/2014/main" pred="{0146F8B7-A48D-D44B-2F99-09EE0F16DF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00500" y="18268950"/>
          <a:ext cx="0" cy="0"/>
        </a:xfrm>
        <a:prstGeom prst="rect">
          <a:avLst/>
        </a:prstGeom>
      </xdr:spPr>
    </xdr:pic>
    <xdr:clientData/>
  </xdr:twoCellAnchor>
  <xdr:oneCellAnchor>
    <xdr:from>
      <xdr:col>1</xdr:col>
      <xdr:colOff>3371850</xdr:colOff>
      <xdr:row>103</xdr:row>
      <xdr:rowOff>600075</xdr:rowOff>
    </xdr:from>
    <xdr:ext cx="0" cy="4233"/>
    <xdr:pic>
      <xdr:nvPicPr>
        <xdr:cNvPr id="5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96267" y="419100"/>
          <a:ext cx="0" cy="4233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106</xdr:row>
      <xdr:rowOff>0</xdr:rowOff>
    </xdr:from>
    <xdr:ext cx="0" cy="2116"/>
    <xdr:pic>
      <xdr:nvPicPr>
        <xdr:cNvPr id="6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000-000006000000}"/>
            </a:ext>
            <a:ext uri="{147F2762-F138-4A5C-976F-8EAC2B608ADB}">
              <a16:predDERef xmlns:a16="http://schemas.microsoft.com/office/drawing/2014/main" pred="{0146F8B7-A48D-D44B-2F99-09EE0F16DF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96267" y="12932833"/>
          <a:ext cx="0" cy="2116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106</xdr:row>
      <xdr:rowOff>0</xdr:rowOff>
    </xdr:from>
    <xdr:ext cx="0" cy="4233"/>
    <xdr:pic>
      <xdr:nvPicPr>
        <xdr:cNvPr id="7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96267" y="13838767"/>
          <a:ext cx="0" cy="4233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106</xdr:row>
      <xdr:rowOff>0</xdr:rowOff>
    </xdr:from>
    <xdr:ext cx="0" cy="4233"/>
    <xdr:pic>
      <xdr:nvPicPr>
        <xdr:cNvPr id="8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00500" y="13754100"/>
          <a:ext cx="0" cy="4233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106</xdr:row>
      <xdr:rowOff>0</xdr:rowOff>
    </xdr:from>
    <xdr:ext cx="0" cy="4233"/>
    <xdr:pic>
      <xdr:nvPicPr>
        <xdr:cNvPr id="9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00500" y="42138600"/>
          <a:ext cx="0" cy="4233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106</xdr:row>
      <xdr:rowOff>0</xdr:rowOff>
    </xdr:from>
    <xdr:ext cx="0" cy="4233"/>
    <xdr:pic>
      <xdr:nvPicPr>
        <xdr:cNvPr id="10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00500" y="50253900"/>
          <a:ext cx="0" cy="4233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106</xdr:row>
      <xdr:rowOff>0</xdr:rowOff>
    </xdr:from>
    <xdr:ext cx="0" cy="4233"/>
    <xdr:pic>
      <xdr:nvPicPr>
        <xdr:cNvPr id="11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00500" y="64427100"/>
          <a:ext cx="0" cy="4233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106</xdr:row>
      <xdr:rowOff>0</xdr:rowOff>
    </xdr:from>
    <xdr:ext cx="0" cy="4233"/>
    <xdr:pic>
      <xdr:nvPicPr>
        <xdr:cNvPr id="12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00500" y="84239100"/>
          <a:ext cx="0" cy="4233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106</xdr:row>
      <xdr:rowOff>0</xdr:rowOff>
    </xdr:from>
    <xdr:ext cx="0" cy="4233"/>
    <xdr:pic>
      <xdr:nvPicPr>
        <xdr:cNvPr id="13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00500" y="84239100"/>
          <a:ext cx="0" cy="4233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106</xdr:row>
      <xdr:rowOff>0</xdr:rowOff>
    </xdr:from>
    <xdr:ext cx="0" cy="4233"/>
    <xdr:pic>
      <xdr:nvPicPr>
        <xdr:cNvPr id="15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00500" y="84239100"/>
          <a:ext cx="0" cy="4233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106</xdr:row>
      <xdr:rowOff>0</xdr:rowOff>
    </xdr:from>
    <xdr:ext cx="0" cy="4233"/>
    <xdr:pic>
      <xdr:nvPicPr>
        <xdr:cNvPr id="16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00500" y="84239100"/>
          <a:ext cx="0" cy="4233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108</xdr:row>
      <xdr:rowOff>600075</xdr:rowOff>
    </xdr:from>
    <xdr:ext cx="0" cy="4233"/>
    <xdr:pic>
      <xdr:nvPicPr>
        <xdr:cNvPr id="17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00500" y="84239100"/>
          <a:ext cx="0" cy="4233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64</xdr:row>
      <xdr:rowOff>600075</xdr:rowOff>
    </xdr:from>
    <xdr:ext cx="0" cy="8964"/>
    <xdr:pic>
      <xdr:nvPicPr>
        <xdr:cNvPr id="18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00500" y="419100"/>
          <a:ext cx="0" cy="8964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106</xdr:row>
      <xdr:rowOff>0</xdr:rowOff>
    </xdr:from>
    <xdr:ext cx="0" cy="8964"/>
    <xdr:pic>
      <xdr:nvPicPr>
        <xdr:cNvPr id="19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74077" y="13144500"/>
          <a:ext cx="0" cy="8964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106</xdr:row>
      <xdr:rowOff>0</xdr:rowOff>
    </xdr:from>
    <xdr:ext cx="0" cy="8964"/>
    <xdr:pic>
      <xdr:nvPicPr>
        <xdr:cNvPr id="20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74077" y="27717750"/>
          <a:ext cx="0" cy="8964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106</xdr:row>
      <xdr:rowOff>0</xdr:rowOff>
    </xdr:from>
    <xdr:ext cx="0" cy="8964"/>
    <xdr:pic>
      <xdr:nvPicPr>
        <xdr:cNvPr id="21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74077" y="56578500"/>
          <a:ext cx="0" cy="8964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106</xdr:row>
      <xdr:rowOff>0</xdr:rowOff>
    </xdr:from>
    <xdr:ext cx="0" cy="8964"/>
    <xdr:pic>
      <xdr:nvPicPr>
        <xdr:cNvPr id="22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74077" y="73437750"/>
          <a:ext cx="0" cy="8964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106</xdr:row>
      <xdr:rowOff>0</xdr:rowOff>
    </xdr:from>
    <xdr:ext cx="0" cy="8964"/>
    <xdr:pic>
      <xdr:nvPicPr>
        <xdr:cNvPr id="23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74077" y="96012000"/>
          <a:ext cx="0" cy="8964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103</xdr:row>
      <xdr:rowOff>600075</xdr:rowOff>
    </xdr:from>
    <xdr:ext cx="0" cy="8964"/>
    <xdr:pic>
      <xdr:nvPicPr>
        <xdr:cNvPr id="25" name="Picture 1" descr="กล่องข้อความ 2, Textbox">
          <a:extLst>
            <a:ext uri="{FF2B5EF4-FFF2-40B4-BE49-F238E27FC236}">
              <a16:creationId xmlns:a16="http://schemas.microsoft.com/office/drawing/2014/main" id="{19E2C37F-9A82-45A7-ABE8-6C6453E43E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74077" y="285750"/>
          <a:ext cx="0" cy="8964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106</xdr:row>
      <xdr:rowOff>0</xdr:rowOff>
    </xdr:from>
    <xdr:ext cx="0" cy="8964"/>
    <xdr:pic>
      <xdr:nvPicPr>
        <xdr:cNvPr id="27" name="Picture 1" descr="กล่องข้อความ 2, Textbox">
          <a:extLst>
            <a:ext uri="{FF2B5EF4-FFF2-40B4-BE49-F238E27FC236}">
              <a16:creationId xmlns:a16="http://schemas.microsoft.com/office/drawing/2014/main" id="{6F0D5741-37E3-49CA-8003-CD8E91044A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74077" y="285750"/>
          <a:ext cx="0" cy="8964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106</xdr:row>
      <xdr:rowOff>0</xdr:rowOff>
    </xdr:from>
    <xdr:ext cx="0" cy="8964"/>
    <xdr:pic>
      <xdr:nvPicPr>
        <xdr:cNvPr id="29" name="Picture 1" descr="กล่องข้อความ 2, Textbox">
          <a:extLst>
            <a:ext uri="{FF2B5EF4-FFF2-40B4-BE49-F238E27FC236}">
              <a16:creationId xmlns:a16="http://schemas.microsoft.com/office/drawing/2014/main" id="{99291C6A-835E-40DE-89FF-CD2A980FEF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74077" y="285750"/>
          <a:ext cx="0" cy="8964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106</xdr:row>
      <xdr:rowOff>0</xdr:rowOff>
    </xdr:from>
    <xdr:ext cx="0" cy="8964"/>
    <xdr:pic>
      <xdr:nvPicPr>
        <xdr:cNvPr id="30" name="Picture 1" descr="กล่องข้อความ 2, Textbox">
          <a:extLst>
            <a:ext uri="{FF2B5EF4-FFF2-40B4-BE49-F238E27FC236}">
              <a16:creationId xmlns:a16="http://schemas.microsoft.com/office/drawing/2014/main" id="{E0FDAC09-8B97-4789-A310-5A0D5C1C46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74077" y="285750"/>
          <a:ext cx="0" cy="8964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106</xdr:row>
      <xdr:rowOff>0</xdr:rowOff>
    </xdr:from>
    <xdr:ext cx="0" cy="8964"/>
    <xdr:pic>
      <xdr:nvPicPr>
        <xdr:cNvPr id="31" name="Picture 1" descr="กล่องข้อความ 2, Textbox">
          <a:extLst>
            <a:ext uri="{FF2B5EF4-FFF2-40B4-BE49-F238E27FC236}">
              <a16:creationId xmlns:a16="http://schemas.microsoft.com/office/drawing/2014/main" id="{10CF3098-185D-4E72-B503-AEADF4D2BE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74077" y="285750"/>
          <a:ext cx="0" cy="8964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106</xdr:row>
      <xdr:rowOff>0</xdr:rowOff>
    </xdr:from>
    <xdr:ext cx="0" cy="8964"/>
    <xdr:pic>
      <xdr:nvPicPr>
        <xdr:cNvPr id="32" name="Picture 1" descr="กล่องข้อความ 2, Textbox">
          <a:extLst>
            <a:ext uri="{FF2B5EF4-FFF2-40B4-BE49-F238E27FC236}">
              <a16:creationId xmlns:a16="http://schemas.microsoft.com/office/drawing/2014/main" id="{3495DBB4-2D7E-4E5D-B3CF-2E5857A5E7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74077" y="285750"/>
          <a:ext cx="0" cy="8964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106</xdr:row>
      <xdr:rowOff>0</xdr:rowOff>
    </xdr:from>
    <xdr:ext cx="0" cy="8964"/>
    <xdr:pic>
      <xdr:nvPicPr>
        <xdr:cNvPr id="33" name="Picture 1" descr="กล่องข้อความ 2, Textbox">
          <a:extLst>
            <a:ext uri="{FF2B5EF4-FFF2-40B4-BE49-F238E27FC236}">
              <a16:creationId xmlns:a16="http://schemas.microsoft.com/office/drawing/2014/main" id="{180FE64A-6760-4FA6-A476-0BFB3AB23A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74077" y="285750"/>
          <a:ext cx="0" cy="8964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106</xdr:row>
      <xdr:rowOff>0</xdr:rowOff>
    </xdr:from>
    <xdr:ext cx="0" cy="8964"/>
    <xdr:pic>
      <xdr:nvPicPr>
        <xdr:cNvPr id="34" name="Picture 1" descr="กล่องข้อความ 2, Textbox">
          <a:extLst>
            <a:ext uri="{FF2B5EF4-FFF2-40B4-BE49-F238E27FC236}">
              <a16:creationId xmlns:a16="http://schemas.microsoft.com/office/drawing/2014/main" id="{DD7A44A3-9808-464D-B281-8E8392DF3E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74077" y="285750"/>
          <a:ext cx="0" cy="8964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108</xdr:row>
      <xdr:rowOff>600075</xdr:rowOff>
    </xdr:from>
    <xdr:ext cx="0" cy="8964"/>
    <xdr:pic>
      <xdr:nvPicPr>
        <xdr:cNvPr id="35" name="Picture 1" descr="กล่องข้อความ 2, Textbox">
          <a:extLst>
            <a:ext uri="{FF2B5EF4-FFF2-40B4-BE49-F238E27FC236}">
              <a16:creationId xmlns:a16="http://schemas.microsoft.com/office/drawing/2014/main" id="{DF2C98D1-8515-4986-A24D-1715A94D75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74077" y="285750"/>
          <a:ext cx="0" cy="8964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106</xdr:row>
      <xdr:rowOff>0</xdr:rowOff>
    </xdr:from>
    <xdr:ext cx="0" cy="4233"/>
    <xdr:pic>
      <xdr:nvPicPr>
        <xdr:cNvPr id="36" name="Picture 1" descr="กล่องข้อความ 2, Textbox">
          <a:extLst>
            <a:ext uri="{FF2B5EF4-FFF2-40B4-BE49-F238E27FC236}">
              <a16:creationId xmlns:a16="http://schemas.microsoft.com/office/drawing/2014/main" id="{5F00DF18-BA45-48B6-AC81-276CCF468A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74077" y="27717750"/>
          <a:ext cx="0" cy="4233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106</xdr:row>
      <xdr:rowOff>0</xdr:rowOff>
    </xdr:from>
    <xdr:ext cx="0" cy="8964"/>
    <xdr:pic>
      <xdr:nvPicPr>
        <xdr:cNvPr id="37" name="Picture 1" descr="กล่องข้อความ 2, Textbox">
          <a:extLst>
            <a:ext uri="{FF2B5EF4-FFF2-40B4-BE49-F238E27FC236}">
              <a16:creationId xmlns:a16="http://schemas.microsoft.com/office/drawing/2014/main" id="{7043EC21-A8F3-4413-8423-50E7986847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74077" y="27717750"/>
          <a:ext cx="0" cy="896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S117"/>
  <sheetViews>
    <sheetView view="pageBreakPreview" topLeftCell="A58" zoomScale="110" zoomScaleNormal="100" zoomScaleSheetLayoutView="110" workbookViewId="0">
      <selection activeCell="G69" sqref="G69"/>
    </sheetView>
  </sheetViews>
  <sheetFormatPr defaultRowHeight="23.1" customHeight="1" x14ac:dyDescent="0.2"/>
  <cols>
    <col min="1" max="1" width="6.625" style="42" bestFit="1" customWidth="1"/>
    <col min="2" max="2" width="50.25" style="2" customWidth="1"/>
    <col min="3" max="3" width="14.375" style="2" bestFit="1" customWidth="1"/>
    <col min="4" max="4" width="12.25" style="2" bestFit="1" customWidth="1"/>
    <col min="5" max="5" width="16.125" style="2" customWidth="1"/>
    <col min="6" max="6" width="31.625" style="2" bestFit="1" customWidth="1"/>
    <col min="7" max="7" width="30.625" style="2" bestFit="1" customWidth="1"/>
    <col min="8" max="8" width="17.125" style="2" customWidth="1"/>
    <col min="9" max="9" width="23.875" style="2" customWidth="1"/>
    <col min="10" max="10" width="14.625" style="2" customWidth="1"/>
    <col min="11" max="16384" width="9" style="2"/>
  </cols>
  <sheetData>
    <row r="1" spans="1:19" ht="23.1" customHeight="1" x14ac:dyDescent="0.2">
      <c r="A1" s="101" t="s">
        <v>21</v>
      </c>
      <c r="B1" s="102"/>
      <c r="C1" s="102"/>
      <c r="D1" s="102"/>
      <c r="E1" s="102"/>
      <c r="F1" s="102"/>
      <c r="G1" s="102"/>
      <c r="H1" s="102"/>
      <c r="I1" s="102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23.1" customHeight="1" x14ac:dyDescent="0.2">
      <c r="A2" s="102" t="s">
        <v>38</v>
      </c>
      <c r="B2" s="102"/>
      <c r="C2" s="102"/>
      <c r="D2" s="102"/>
      <c r="E2" s="102"/>
      <c r="F2" s="102"/>
      <c r="G2" s="102"/>
      <c r="H2" s="102"/>
      <c r="I2" s="102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23.1" customHeight="1" x14ac:dyDescent="0.2">
      <c r="A3" s="103" t="s">
        <v>24</v>
      </c>
      <c r="B3" s="103"/>
      <c r="C3" s="103"/>
      <c r="D3" s="103"/>
      <c r="E3" s="103"/>
      <c r="F3" s="103"/>
      <c r="G3" s="103"/>
      <c r="H3" s="103"/>
      <c r="I3" s="103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s="8" customFormat="1" ht="23.1" customHeight="1" x14ac:dyDescent="0.2">
      <c r="A4" s="3" t="s">
        <v>12</v>
      </c>
      <c r="B4" s="4" t="s">
        <v>13</v>
      </c>
      <c r="C4" s="5" t="s">
        <v>31</v>
      </c>
      <c r="D4" s="6" t="s">
        <v>14</v>
      </c>
      <c r="E4" s="4" t="s">
        <v>15</v>
      </c>
      <c r="F4" s="4" t="s">
        <v>27</v>
      </c>
      <c r="G4" s="4" t="s">
        <v>29</v>
      </c>
      <c r="H4" s="6" t="s">
        <v>16</v>
      </c>
      <c r="I4" s="7" t="s">
        <v>33</v>
      </c>
    </row>
    <row r="5" spans="1:19" ht="23.1" customHeight="1" x14ac:dyDescent="0.2">
      <c r="A5" s="9"/>
      <c r="B5" s="10"/>
      <c r="C5" s="10" t="s">
        <v>32</v>
      </c>
      <c r="D5" s="11" t="s">
        <v>17</v>
      </c>
      <c r="E5" s="10"/>
      <c r="F5" s="10" t="s">
        <v>28</v>
      </c>
      <c r="G5" s="10" t="s">
        <v>30</v>
      </c>
      <c r="H5" s="11" t="s">
        <v>18</v>
      </c>
      <c r="I5" s="12" t="s">
        <v>34</v>
      </c>
    </row>
    <row r="6" spans="1:19" ht="23.1" customHeight="1" x14ac:dyDescent="0.2">
      <c r="A6" s="13">
        <v>1</v>
      </c>
      <c r="B6" s="14" t="s">
        <v>39</v>
      </c>
      <c r="C6" s="15">
        <v>3450</v>
      </c>
      <c r="D6" s="16">
        <v>3450</v>
      </c>
      <c r="E6" s="17" t="s">
        <v>25</v>
      </c>
      <c r="F6" s="18" t="s">
        <v>40</v>
      </c>
      <c r="G6" s="18" t="s">
        <v>40</v>
      </c>
      <c r="H6" s="20" t="s">
        <v>19</v>
      </c>
      <c r="I6" s="21" t="s">
        <v>41</v>
      </c>
      <c r="J6" s="22"/>
    </row>
    <row r="7" spans="1:19" ht="23.1" customHeight="1" x14ac:dyDescent="0.2">
      <c r="A7" s="23"/>
      <c r="B7" s="24"/>
      <c r="C7" s="25"/>
      <c r="D7" s="26"/>
      <c r="E7" s="27"/>
      <c r="F7" s="26"/>
      <c r="G7" s="27"/>
      <c r="H7" s="28" t="s">
        <v>20</v>
      </c>
      <c r="I7" s="26" t="s">
        <v>48</v>
      </c>
    </row>
    <row r="8" spans="1:19" ht="23.1" customHeight="1" x14ac:dyDescent="0.2">
      <c r="A8" s="29">
        <v>2</v>
      </c>
      <c r="B8" s="30" t="s">
        <v>42</v>
      </c>
      <c r="C8" s="31">
        <v>55070</v>
      </c>
      <c r="D8" s="32">
        <v>55070</v>
      </c>
      <c r="E8" s="33" t="s">
        <v>25</v>
      </c>
      <c r="F8" s="34" t="s">
        <v>43</v>
      </c>
      <c r="G8" s="34" t="s">
        <v>43</v>
      </c>
      <c r="H8" s="35" t="s">
        <v>19</v>
      </c>
      <c r="I8" s="36" t="s">
        <v>44</v>
      </c>
      <c r="J8" s="22"/>
    </row>
    <row r="9" spans="1:19" ht="23.1" customHeight="1" x14ac:dyDescent="0.2">
      <c r="A9" s="23"/>
      <c r="B9" s="24"/>
      <c r="C9" s="25"/>
      <c r="D9" s="26"/>
      <c r="E9" s="27"/>
      <c r="F9" s="26"/>
      <c r="G9" s="27"/>
      <c r="H9" s="28" t="s">
        <v>20</v>
      </c>
      <c r="I9" s="26" t="s">
        <v>48</v>
      </c>
    </row>
    <row r="10" spans="1:19" ht="23.1" customHeight="1" x14ac:dyDescent="0.2">
      <c r="A10" s="29">
        <v>3</v>
      </c>
      <c r="B10" s="30" t="s">
        <v>45</v>
      </c>
      <c r="C10" s="31">
        <v>2800</v>
      </c>
      <c r="D10" s="32">
        <v>2800</v>
      </c>
      <c r="E10" s="33" t="s">
        <v>25</v>
      </c>
      <c r="F10" s="34" t="s">
        <v>46</v>
      </c>
      <c r="G10" s="34" t="s">
        <v>46</v>
      </c>
      <c r="H10" s="35" t="s">
        <v>19</v>
      </c>
      <c r="I10" s="36" t="s">
        <v>47</v>
      </c>
      <c r="J10" s="22"/>
    </row>
    <row r="11" spans="1:19" ht="23.1" customHeight="1" x14ac:dyDescent="0.2">
      <c r="A11" s="23"/>
      <c r="B11" s="24"/>
      <c r="C11" s="25"/>
      <c r="D11" s="26"/>
      <c r="E11" s="27"/>
      <c r="F11" s="26"/>
      <c r="G11" s="26"/>
      <c r="H11" s="28" t="s">
        <v>20</v>
      </c>
      <c r="I11" s="26" t="s">
        <v>48</v>
      </c>
    </row>
    <row r="12" spans="1:19" ht="23.1" customHeight="1" x14ac:dyDescent="0.2">
      <c r="A12" s="29">
        <v>4</v>
      </c>
      <c r="B12" s="30" t="s">
        <v>49</v>
      </c>
      <c r="C12" s="31">
        <v>8100</v>
      </c>
      <c r="D12" s="32">
        <v>8100</v>
      </c>
      <c r="E12" s="33" t="s">
        <v>25</v>
      </c>
      <c r="F12" s="34" t="s">
        <v>50</v>
      </c>
      <c r="G12" s="34" t="s">
        <v>50</v>
      </c>
      <c r="H12" s="35" t="s">
        <v>19</v>
      </c>
      <c r="I12" s="36" t="s">
        <v>51</v>
      </c>
      <c r="J12" s="22"/>
    </row>
    <row r="13" spans="1:19" ht="23.1" customHeight="1" x14ac:dyDescent="0.2">
      <c r="A13" s="23"/>
      <c r="B13" s="24"/>
      <c r="C13" s="25"/>
      <c r="D13" s="26"/>
      <c r="E13" s="27"/>
      <c r="F13" s="26"/>
      <c r="G13" s="26"/>
      <c r="H13" s="28" t="s">
        <v>20</v>
      </c>
      <c r="I13" s="26" t="s">
        <v>62</v>
      </c>
    </row>
    <row r="14" spans="1:19" ht="23.1" customHeight="1" x14ac:dyDescent="0.2">
      <c r="A14" s="29">
        <v>5</v>
      </c>
      <c r="B14" s="30" t="s">
        <v>52</v>
      </c>
      <c r="C14" s="31">
        <v>6300</v>
      </c>
      <c r="D14" s="32">
        <v>6300</v>
      </c>
      <c r="E14" s="33" t="s">
        <v>25</v>
      </c>
      <c r="F14" s="34" t="s">
        <v>53</v>
      </c>
      <c r="G14" s="34" t="s">
        <v>53</v>
      </c>
      <c r="H14" s="35" t="s">
        <v>19</v>
      </c>
      <c r="I14" s="36" t="s">
        <v>54</v>
      </c>
      <c r="J14" s="22"/>
    </row>
    <row r="15" spans="1:19" ht="23.1" customHeight="1" x14ac:dyDescent="0.2">
      <c r="A15" s="23"/>
      <c r="B15" s="24"/>
      <c r="C15" s="25"/>
      <c r="D15" s="26"/>
      <c r="E15" s="17"/>
      <c r="F15" s="37"/>
      <c r="G15" s="37"/>
      <c r="H15" s="28" t="s">
        <v>20</v>
      </c>
      <c r="I15" s="37" t="s">
        <v>62</v>
      </c>
    </row>
    <row r="16" spans="1:19" ht="23.1" customHeight="1" x14ac:dyDescent="0.2">
      <c r="A16" s="29">
        <v>6</v>
      </c>
      <c r="B16" s="30" t="s">
        <v>55</v>
      </c>
      <c r="C16" s="31">
        <v>10140</v>
      </c>
      <c r="D16" s="32">
        <v>10140</v>
      </c>
      <c r="E16" s="33" t="s">
        <v>25</v>
      </c>
      <c r="F16" s="34" t="s">
        <v>56</v>
      </c>
      <c r="G16" s="34" t="s">
        <v>56</v>
      </c>
      <c r="H16" s="35" t="s">
        <v>19</v>
      </c>
      <c r="I16" s="36" t="s">
        <v>57</v>
      </c>
      <c r="J16" s="22"/>
    </row>
    <row r="17" spans="1:10" ht="23.1" customHeight="1" x14ac:dyDescent="0.2">
      <c r="A17" s="23"/>
      <c r="B17" s="24"/>
      <c r="C17" s="25"/>
      <c r="D17" s="26"/>
      <c r="E17" s="27"/>
      <c r="F17" s="26"/>
      <c r="G17" s="26"/>
      <c r="H17" s="28" t="s">
        <v>20</v>
      </c>
      <c r="I17" s="37" t="s">
        <v>63</v>
      </c>
    </row>
    <row r="18" spans="1:10" ht="23.1" customHeight="1" x14ac:dyDescent="0.2">
      <c r="A18" s="29">
        <v>7</v>
      </c>
      <c r="B18" s="30" t="s">
        <v>58</v>
      </c>
      <c r="C18" s="31">
        <v>8500</v>
      </c>
      <c r="D18" s="32">
        <v>8500</v>
      </c>
      <c r="E18" s="33" t="s">
        <v>25</v>
      </c>
      <c r="F18" s="34" t="s">
        <v>59</v>
      </c>
      <c r="G18" s="34" t="s">
        <v>59</v>
      </c>
      <c r="H18" s="35" t="s">
        <v>19</v>
      </c>
      <c r="I18" s="36" t="s">
        <v>60</v>
      </c>
      <c r="J18" s="22"/>
    </row>
    <row r="19" spans="1:10" ht="23.1" customHeight="1" x14ac:dyDescent="0.2">
      <c r="A19" s="23"/>
      <c r="B19" s="24"/>
      <c r="C19" s="25"/>
      <c r="D19" s="26"/>
      <c r="E19" s="17"/>
      <c r="F19" s="37"/>
      <c r="G19" s="37"/>
      <c r="H19" s="28" t="s">
        <v>20</v>
      </c>
      <c r="I19" s="37" t="s">
        <v>61</v>
      </c>
    </row>
    <row r="20" spans="1:10" ht="23.1" customHeight="1" x14ac:dyDescent="0.2">
      <c r="A20" s="29">
        <v>8</v>
      </c>
      <c r="B20" s="30" t="s">
        <v>64</v>
      </c>
      <c r="C20" s="31">
        <v>42500</v>
      </c>
      <c r="D20" s="32">
        <v>42500</v>
      </c>
      <c r="E20" s="33" t="s">
        <v>25</v>
      </c>
      <c r="F20" s="34" t="s">
        <v>65</v>
      </c>
      <c r="G20" s="34" t="s">
        <v>65</v>
      </c>
      <c r="H20" s="35" t="s">
        <v>19</v>
      </c>
      <c r="I20" s="36" t="s">
        <v>66</v>
      </c>
      <c r="J20" s="22"/>
    </row>
    <row r="21" spans="1:10" ht="23.1" customHeight="1" x14ac:dyDescent="0.2">
      <c r="A21" s="23"/>
      <c r="B21" s="24"/>
      <c r="C21" s="25"/>
      <c r="D21" s="26"/>
      <c r="E21" s="27"/>
      <c r="F21" s="67">
        <v>42500</v>
      </c>
      <c r="G21" s="67">
        <v>42500</v>
      </c>
      <c r="H21" s="28" t="s">
        <v>20</v>
      </c>
      <c r="I21" s="37" t="s">
        <v>63</v>
      </c>
    </row>
    <row r="22" spans="1:10" ht="23.1" customHeight="1" x14ac:dyDescent="0.2">
      <c r="A22" s="29">
        <v>9</v>
      </c>
      <c r="B22" s="30" t="s">
        <v>67</v>
      </c>
      <c r="C22" s="31">
        <v>20000</v>
      </c>
      <c r="D22" s="32">
        <v>20000</v>
      </c>
      <c r="E22" s="33" t="s">
        <v>25</v>
      </c>
      <c r="F22" s="34" t="s">
        <v>68</v>
      </c>
      <c r="G22" s="34" t="s">
        <v>68</v>
      </c>
      <c r="H22" s="35" t="s">
        <v>19</v>
      </c>
      <c r="I22" s="36" t="s">
        <v>69</v>
      </c>
      <c r="J22" s="22"/>
    </row>
    <row r="23" spans="1:10" ht="23.1" customHeight="1" x14ac:dyDescent="0.2">
      <c r="A23" s="23"/>
      <c r="B23" s="24"/>
      <c r="C23" s="25"/>
      <c r="D23" s="26"/>
      <c r="E23" s="17"/>
      <c r="F23" s="37"/>
      <c r="G23" s="37"/>
      <c r="H23" s="20" t="s">
        <v>20</v>
      </c>
      <c r="I23" s="37" t="s">
        <v>63</v>
      </c>
    </row>
    <row r="24" spans="1:10" ht="23.1" customHeight="1" x14ac:dyDescent="0.2">
      <c r="A24" s="29">
        <v>10</v>
      </c>
      <c r="B24" s="30" t="s">
        <v>70</v>
      </c>
      <c r="C24" s="31">
        <v>7905</v>
      </c>
      <c r="D24" s="32">
        <v>7905</v>
      </c>
      <c r="E24" s="33" t="s">
        <v>25</v>
      </c>
      <c r="F24" s="34" t="s">
        <v>71</v>
      </c>
      <c r="G24" s="34" t="s">
        <v>71</v>
      </c>
      <c r="H24" s="35" t="s">
        <v>19</v>
      </c>
      <c r="I24" s="36" t="s">
        <v>72</v>
      </c>
      <c r="J24" s="22"/>
    </row>
    <row r="25" spans="1:10" ht="23.1" customHeight="1" x14ac:dyDescent="0.2">
      <c r="A25" s="23"/>
      <c r="B25" s="24"/>
      <c r="C25" s="25"/>
      <c r="D25" s="26"/>
      <c r="E25" s="27"/>
      <c r="F25" s="67">
        <v>7905</v>
      </c>
      <c r="G25" s="67">
        <v>7905</v>
      </c>
      <c r="H25" s="20" t="s">
        <v>20</v>
      </c>
      <c r="I25" s="37" t="s">
        <v>73</v>
      </c>
    </row>
    <row r="26" spans="1:10" ht="23.1" customHeight="1" x14ac:dyDescent="0.2">
      <c r="A26" s="29">
        <v>11</v>
      </c>
      <c r="B26" s="30" t="s">
        <v>84</v>
      </c>
      <c r="C26" s="31">
        <v>7355</v>
      </c>
      <c r="D26" s="32">
        <v>7355</v>
      </c>
      <c r="E26" s="33" t="s">
        <v>25</v>
      </c>
      <c r="F26" s="34" t="s">
        <v>85</v>
      </c>
      <c r="G26" s="34" t="s">
        <v>85</v>
      </c>
      <c r="H26" s="35" t="s">
        <v>19</v>
      </c>
      <c r="I26" s="36" t="s">
        <v>76</v>
      </c>
      <c r="J26" s="22"/>
    </row>
    <row r="27" spans="1:10" ht="23.1" customHeight="1" x14ac:dyDescent="0.2">
      <c r="A27" s="23"/>
      <c r="B27" s="24"/>
      <c r="C27" s="25"/>
      <c r="D27" s="26"/>
      <c r="E27" s="17"/>
      <c r="F27" s="26"/>
      <c r="G27" s="26"/>
      <c r="H27" s="20" t="s">
        <v>20</v>
      </c>
      <c r="I27" s="37" t="s">
        <v>124</v>
      </c>
    </row>
    <row r="28" spans="1:10" ht="23.1" customHeight="1" x14ac:dyDescent="0.2">
      <c r="A28" s="29">
        <v>12</v>
      </c>
      <c r="B28" s="30" t="s">
        <v>74</v>
      </c>
      <c r="C28" s="31">
        <v>10625</v>
      </c>
      <c r="D28" s="32">
        <v>10625</v>
      </c>
      <c r="E28" s="33" t="s">
        <v>25</v>
      </c>
      <c r="F28" s="34" t="s">
        <v>75</v>
      </c>
      <c r="G28" s="34" t="s">
        <v>75</v>
      </c>
      <c r="H28" s="35" t="s">
        <v>19</v>
      </c>
      <c r="I28" s="36" t="s">
        <v>86</v>
      </c>
      <c r="J28" s="22"/>
    </row>
    <row r="29" spans="1:10" ht="23.1" customHeight="1" x14ac:dyDescent="0.2">
      <c r="A29" s="23"/>
      <c r="B29" s="24"/>
      <c r="C29" s="25"/>
      <c r="D29" s="26"/>
      <c r="E29" s="17"/>
      <c r="F29" s="26"/>
      <c r="G29" s="26"/>
      <c r="H29" s="20" t="s">
        <v>20</v>
      </c>
      <c r="I29" s="37" t="s">
        <v>124</v>
      </c>
    </row>
    <row r="30" spans="1:10" ht="23.1" customHeight="1" x14ac:dyDescent="0.2">
      <c r="A30" s="29">
        <v>13</v>
      </c>
      <c r="B30" s="30" t="s">
        <v>77</v>
      </c>
      <c r="C30" s="31">
        <v>14400</v>
      </c>
      <c r="D30" s="32">
        <v>14400</v>
      </c>
      <c r="E30" s="33" t="s">
        <v>25</v>
      </c>
      <c r="F30" s="34" t="s">
        <v>78</v>
      </c>
      <c r="G30" s="34" t="s">
        <v>78</v>
      </c>
      <c r="H30" s="35" t="s">
        <v>19</v>
      </c>
      <c r="I30" s="36" t="s">
        <v>79</v>
      </c>
      <c r="J30" s="22"/>
    </row>
    <row r="31" spans="1:10" ht="23.1" customHeight="1" x14ac:dyDescent="0.2">
      <c r="A31" s="23"/>
      <c r="B31" s="24"/>
      <c r="C31" s="25"/>
      <c r="D31" s="26"/>
      <c r="E31" s="27"/>
      <c r="F31" s="26"/>
      <c r="G31" s="26"/>
      <c r="H31" s="28" t="s">
        <v>20</v>
      </c>
      <c r="I31" s="68" t="s">
        <v>82</v>
      </c>
    </row>
    <row r="32" spans="1:10" ht="23.1" customHeight="1" x14ac:dyDescent="0.2">
      <c r="A32" s="71"/>
      <c r="B32" s="38"/>
      <c r="C32" s="39">
        <f>SUM(C6:C31)</f>
        <v>197145</v>
      </c>
      <c r="D32" s="37"/>
      <c r="E32" s="17"/>
      <c r="F32" s="37"/>
      <c r="G32" s="37"/>
      <c r="H32" s="20"/>
      <c r="I32" s="72"/>
    </row>
    <row r="33" spans="1:10" s="8" customFormat="1" ht="23.1" customHeight="1" x14ac:dyDescent="0.2">
      <c r="A33" s="3" t="s">
        <v>12</v>
      </c>
      <c r="B33" s="4" t="s">
        <v>13</v>
      </c>
      <c r="C33" s="5" t="s">
        <v>31</v>
      </c>
      <c r="D33" s="6" t="s">
        <v>14</v>
      </c>
      <c r="E33" s="4" t="s">
        <v>15</v>
      </c>
      <c r="F33" s="4" t="s">
        <v>27</v>
      </c>
      <c r="G33" s="4" t="s">
        <v>29</v>
      </c>
      <c r="H33" s="6" t="s">
        <v>16</v>
      </c>
      <c r="I33" s="7" t="s">
        <v>33</v>
      </c>
    </row>
    <row r="34" spans="1:10" ht="23.1" customHeight="1" x14ac:dyDescent="0.2">
      <c r="A34" s="9"/>
      <c r="B34" s="10"/>
      <c r="C34" s="10" t="s">
        <v>32</v>
      </c>
      <c r="D34" s="11" t="s">
        <v>17</v>
      </c>
      <c r="E34" s="10"/>
      <c r="F34" s="10" t="s">
        <v>28</v>
      </c>
      <c r="G34" s="10" t="s">
        <v>30</v>
      </c>
      <c r="H34" s="11" t="s">
        <v>18</v>
      </c>
      <c r="I34" s="12" t="s">
        <v>34</v>
      </c>
    </row>
    <row r="35" spans="1:10" ht="23.1" customHeight="1" x14ac:dyDescent="0.2">
      <c r="A35" s="29">
        <v>14</v>
      </c>
      <c r="B35" s="30" t="s">
        <v>80</v>
      </c>
      <c r="C35" s="31">
        <v>850</v>
      </c>
      <c r="D35" s="32">
        <v>850</v>
      </c>
      <c r="E35" s="33" t="s">
        <v>25</v>
      </c>
      <c r="F35" s="34" t="s">
        <v>81</v>
      </c>
      <c r="G35" s="34" t="s">
        <v>81</v>
      </c>
      <c r="H35" s="35" t="s">
        <v>19</v>
      </c>
      <c r="I35" s="36" t="s">
        <v>83</v>
      </c>
      <c r="J35" s="22"/>
    </row>
    <row r="36" spans="1:10" ht="23.1" customHeight="1" x14ac:dyDescent="0.2">
      <c r="A36" s="13"/>
      <c r="B36" s="38"/>
      <c r="C36" s="39"/>
      <c r="D36" s="37"/>
      <c r="E36" s="17"/>
      <c r="F36" s="37"/>
      <c r="G36" s="37"/>
      <c r="H36" s="20" t="s">
        <v>20</v>
      </c>
      <c r="I36" s="68" t="s">
        <v>82</v>
      </c>
    </row>
    <row r="37" spans="1:10" ht="23.1" customHeight="1" x14ac:dyDescent="0.2">
      <c r="A37" s="29">
        <v>15</v>
      </c>
      <c r="B37" s="30" t="s">
        <v>88</v>
      </c>
      <c r="C37" s="31">
        <v>221800</v>
      </c>
      <c r="D37" s="32">
        <v>212549.12</v>
      </c>
      <c r="E37" s="33" t="s">
        <v>25</v>
      </c>
      <c r="F37" s="34" t="s">
        <v>89</v>
      </c>
      <c r="G37" s="34" t="s">
        <v>89</v>
      </c>
      <c r="H37" s="35" t="s">
        <v>19</v>
      </c>
      <c r="I37" s="36" t="s">
        <v>41</v>
      </c>
      <c r="J37" s="22"/>
    </row>
    <row r="38" spans="1:10" ht="23.1" customHeight="1" x14ac:dyDescent="0.2">
      <c r="A38" s="23"/>
      <c r="B38" s="24"/>
      <c r="C38" s="25"/>
      <c r="D38" s="26"/>
      <c r="E38" s="27"/>
      <c r="F38" s="26"/>
      <c r="G38" s="26"/>
      <c r="H38" s="28" t="s">
        <v>20</v>
      </c>
      <c r="I38" s="37" t="s">
        <v>92</v>
      </c>
    </row>
    <row r="39" spans="1:10" ht="23.1" customHeight="1" x14ac:dyDescent="0.2">
      <c r="A39" s="29">
        <v>16</v>
      </c>
      <c r="B39" s="30" t="s">
        <v>90</v>
      </c>
      <c r="C39" s="31">
        <v>318000</v>
      </c>
      <c r="D39" s="32">
        <v>316845.96000000002</v>
      </c>
      <c r="E39" s="33" t="s">
        <v>25</v>
      </c>
      <c r="F39" s="34" t="s">
        <v>91</v>
      </c>
      <c r="G39" s="34" t="s">
        <v>91</v>
      </c>
      <c r="H39" s="35" t="s">
        <v>19</v>
      </c>
      <c r="I39" s="36" t="s">
        <v>44</v>
      </c>
      <c r="J39" s="22"/>
    </row>
    <row r="40" spans="1:10" ht="23.1" customHeight="1" x14ac:dyDescent="0.2">
      <c r="A40" s="23"/>
      <c r="B40" s="24"/>
      <c r="C40" s="25"/>
      <c r="D40" s="26"/>
      <c r="E40" s="27"/>
      <c r="F40" s="26"/>
      <c r="G40" s="26"/>
      <c r="H40" s="28" t="s">
        <v>20</v>
      </c>
      <c r="I40" s="37" t="s">
        <v>73</v>
      </c>
    </row>
    <row r="41" spans="1:10" ht="23.1" customHeight="1" x14ac:dyDescent="0.2">
      <c r="A41" s="29">
        <v>17</v>
      </c>
      <c r="B41" s="30" t="s">
        <v>93</v>
      </c>
      <c r="C41" s="31">
        <v>308000</v>
      </c>
      <c r="D41" s="32">
        <v>275234.07</v>
      </c>
      <c r="E41" s="33" t="s">
        <v>25</v>
      </c>
      <c r="F41" s="34" t="s">
        <v>95</v>
      </c>
      <c r="G41" s="34" t="s">
        <v>95</v>
      </c>
      <c r="H41" s="35" t="s">
        <v>19</v>
      </c>
      <c r="I41" s="36" t="s">
        <v>47</v>
      </c>
      <c r="J41" s="22"/>
    </row>
    <row r="42" spans="1:10" ht="23.1" customHeight="1" x14ac:dyDescent="0.2">
      <c r="A42" s="23"/>
      <c r="B42" s="24" t="s">
        <v>94</v>
      </c>
      <c r="C42" s="25"/>
      <c r="D42" s="26"/>
      <c r="E42" s="27"/>
      <c r="F42" s="26"/>
      <c r="G42" s="26"/>
      <c r="H42" s="28" t="s">
        <v>20</v>
      </c>
      <c r="I42" s="37" t="s">
        <v>73</v>
      </c>
    </row>
    <row r="43" spans="1:10" ht="23.1" customHeight="1" x14ac:dyDescent="0.2">
      <c r="A43" s="29">
        <v>18</v>
      </c>
      <c r="B43" s="30" t="s">
        <v>96</v>
      </c>
      <c r="C43" s="31">
        <v>185500</v>
      </c>
      <c r="D43" s="32">
        <v>185712.96</v>
      </c>
      <c r="E43" s="33" t="s">
        <v>25</v>
      </c>
      <c r="F43" s="34" t="s">
        <v>97</v>
      </c>
      <c r="G43" s="34" t="s">
        <v>97</v>
      </c>
      <c r="H43" s="35" t="s">
        <v>19</v>
      </c>
      <c r="I43" s="36" t="s">
        <v>51</v>
      </c>
      <c r="J43" s="22"/>
    </row>
    <row r="44" spans="1:10" ht="23.1" customHeight="1" x14ac:dyDescent="0.2">
      <c r="A44" s="23"/>
      <c r="B44" s="24"/>
      <c r="C44" s="25"/>
      <c r="D44" s="26"/>
      <c r="E44" s="27"/>
      <c r="F44" s="26"/>
      <c r="G44" s="26"/>
      <c r="H44" s="28" t="s">
        <v>20</v>
      </c>
      <c r="I44" s="68" t="s">
        <v>100</v>
      </c>
    </row>
    <row r="45" spans="1:10" ht="23.1" customHeight="1" x14ac:dyDescent="0.2">
      <c r="A45" s="29">
        <v>19</v>
      </c>
      <c r="B45" s="34" t="s">
        <v>98</v>
      </c>
      <c r="C45" s="31">
        <v>62400</v>
      </c>
      <c r="D45" s="32">
        <v>62445.53</v>
      </c>
      <c r="E45" s="33" t="s">
        <v>25</v>
      </c>
      <c r="F45" s="34" t="s">
        <v>99</v>
      </c>
      <c r="G45" s="34" t="s">
        <v>99</v>
      </c>
      <c r="H45" s="35" t="s">
        <v>19</v>
      </c>
      <c r="I45" s="36" t="s">
        <v>54</v>
      </c>
      <c r="J45" s="22"/>
    </row>
    <row r="46" spans="1:10" ht="23.1" customHeight="1" x14ac:dyDescent="0.2">
      <c r="A46" s="23"/>
      <c r="B46" s="40"/>
      <c r="C46" s="25"/>
      <c r="D46" s="26"/>
      <c r="E46" s="27"/>
      <c r="F46" s="26"/>
      <c r="G46" s="26"/>
      <c r="H46" s="28" t="s">
        <v>20</v>
      </c>
      <c r="I46" s="41" t="s">
        <v>100</v>
      </c>
    </row>
    <row r="47" spans="1:10" ht="23.1" customHeight="1" x14ac:dyDescent="0.2">
      <c r="A47" s="29">
        <v>20</v>
      </c>
      <c r="B47" s="30" t="s">
        <v>101</v>
      </c>
      <c r="C47" s="31">
        <v>440000</v>
      </c>
      <c r="D47" s="32">
        <v>444975.84</v>
      </c>
      <c r="E47" s="33" t="s">
        <v>25</v>
      </c>
      <c r="F47" s="34" t="s">
        <v>102</v>
      </c>
      <c r="G47" s="34" t="s">
        <v>102</v>
      </c>
      <c r="H47" s="35" t="s">
        <v>19</v>
      </c>
      <c r="I47" s="36" t="s">
        <v>57</v>
      </c>
      <c r="J47" s="22"/>
    </row>
    <row r="48" spans="1:10" ht="23.1" customHeight="1" x14ac:dyDescent="0.2">
      <c r="A48" s="23"/>
      <c r="B48" s="24"/>
      <c r="C48" s="25"/>
      <c r="D48" s="26"/>
      <c r="E48" s="27"/>
      <c r="F48" s="26"/>
      <c r="G48" s="26"/>
      <c r="H48" s="28" t="s">
        <v>20</v>
      </c>
      <c r="I48" s="37" t="s">
        <v>103</v>
      </c>
    </row>
    <row r="49" spans="1:10" ht="23.1" customHeight="1" x14ac:dyDescent="0.2">
      <c r="A49" s="29">
        <v>21</v>
      </c>
      <c r="B49" s="30" t="s">
        <v>104</v>
      </c>
      <c r="C49" s="31">
        <v>499000</v>
      </c>
      <c r="D49" s="32">
        <v>528596.93000000005</v>
      </c>
      <c r="E49" s="33" t="s">
        <v>25</v>
      </c>
      <c r="F49" s="34" t="s">
        <v>106</v>
      </c>
      <c r="G49" s="34" t="s">
        <v>106</v>
      </c>
      <c r="H49" s="35" t="s">
        <v>19</v>
      </c>
      <c r="I49" s="36" t="s">
        <v>60</v>
      </c>
      <c r="J49" s="22"/>
    </row>
    <row r="50" spans="1:10" ht="23.1" customHeight="1" x14ac:dyDescent="0.2">
      <c r="A50" s="23"/>
      <c r="B50" s="24" t="s">
        <v>105</v>
      </c>
      <c r="C50" s="25"/>
      <c r="D50" s="26"/>
      <c r="E50" s="27"/>
      <c r="F50" s="26"/>
      <c r="G50" s="26"/>
      <c r="H50" s="28" t="s">
        <v>20</v>
      </c>
      <c r="I50" s="37" t="s">
        <v>82</v>
      </c>
    </row>
    <row r="51" spans="1:10" ht="23.1" customHeight="1" x14ac:dyDescent="0.2">
      <c r="A51" s="29">
        <v>22</v>
      </c>
      <c r="B51" s="30" t="s">
        <v>107</v>
      </c>
      <c r="C51" s="31">
        <v>478800</v>
      </c>
      <c r="D51" s="32">
        <v>518874.9</v>
      </c>
      <c r="E51" s="33" t="s">
        <v>25</v>
      </c>
      <c r="F51" s="34" t="s">
        <v>109</v>
      </c>
      <c r="G51" s="34" t="s">
        <v>109</v>
      </c>
      <c r="H51" s="35" t="s">
        <v>19</v>
      </c>
      <c r="I51" s="36" t="s">
        <v>66</v>
      </c>
      <c r="J51" s="22"/>
    </row>
    <row r="52" spans="1:10" ht="23.1" customHeight="1" x14ac:dyDescent="0.2">
      <c r="A52" s="23"/>
      <c r="B52" s="24" t="s">
        <v>108</v>
      </c>
      <c r="C52" s="25"/>
      <c r="D52" s="26"/>
      <c r="E52" s="27"/>
      <c r="F52" s="26"/>
      <c r="G52" s="26"/>
      <c r="H52" s="28" t="s">
        <v>20</v>
      </c>
      <c r="I52" s="37" t="s">
        <v>82</v>
      </c>
    </row>
    <row r="53" spans="1:10" ht="23.1" customHeight="1" x14ac:dyDescent="0.2">
      <c r="A53" s="29">
        <v>23</v>
      </c>
      <c r="B53" s="30" t="s">
        <v>110</v>
      </c>
      <c r="C53" s="31">
        <v>481400</v>
      </c>
      <c r="D53" s="32">
        <v>518724.43</v>
      </c>
      <c r="E53" s="33" t="s">
        <v>25</v>
      </c>
      <c r="F53" s="34" t="s">
        <v>112</v>
      </c>
      <c r="G53" s="34" t="s">
        <v>112</v>
      </c>
      <c r="H53" s="35" t="s">
        <v>19</v>
      </c>
      <c r="I53" s="36" t="s">
        <v>69</v>
      </c>
      <c r="J53" s="22"/>
    </row>
    <row r="54" spans="1:10" ht="23.1" customHeight="1" x14ac:dyDescent="0.2">
      <c r="A54" s="23"/>
      <c r="B54" s="24" t="s">
        <v>111</v>
      </c>
      <c r="C54" s="25"/>
      <c r="D54" s="26"/>
      <c r="E54" s="27"/>
      <c r="F54" s="26"/>
      <c r="G54" s="26"/>
      <c r="H54" s="28" t="s">
        <v>20</v>
      </c>
      <c r="I54" s="68" t="s">
        <v>113</v>
      </c>
    </row>
    <row r="55" spans="1:10" ht="23.1" customHeight="1" x14ac:dyDescent="0.2">
      <c r="A55" s="29">
        <v>24</v>
      </c>
      <c r="B55" s="34" t="s">
        <v>114</v>
      </c>
      <c r="C55" s="31">
        <v>478200</v>
      </c>
      <c r="D55" s="32">
        <v>517994.96</v>
      </c>
      <c r="E55" s="33" t="s">
        <v>25</v>
      </c>
      <c r="F55" s="34" t="s">
        <v>116</v>
      </c>
      <c r="G55" s="34" t="s">
        <v>116</v>
      </c>
      <c r="H55" s="35" t="s">
        <v>19</v>
      </c>
      <c r="I55" s="36" t="s">
        <v>72</v>
      </c>
      <c r="J55" s="22"/>
    </row>
    <row r="56" spans="1:10" ht="23.1" customHeight="1" x14ac:dyDescent="0.2">
      <c r="A56" s="23"/>
      <c r="B56" s="40" t="s">
        <v>115</v>
      </c>
      <c r="C56" s="25"/>
      <c r="D56" s="26"/>
      <c r="E56" s="27"/>
      <c r="F56" s="26"/>
      <c r="G56" s="26"/>
      <c r="H56" s="28" t="s">
        <v>20</v>
      </c>
      <c r="I56" s="41" t="s">
        <v>82</v>
      </c>
    </row>
    <row r="57" spans="1:10" ht="23.1" customHeight="1" x14ac:dyDescent="0.2">
      <c r="A57" s="29">
        <v>25</v>
      </c>
      <c r="B57" s="30" t="s">
        <v>117</v>
      </c>
      <c r="C57" s="31">
        <v>487600</v>
      </c>
      <c r="D57" s="32">
        <v>527950.22</v>
      </c>
      <c r="E57" s="33" t="s">
        <v>25</v>
      </c>
      <c r="F57" s="34" t="s">
        <v>119</v>
      </c>
      <c r="G57" s="34" t="s">
        <v>119</v>
      </c>
      <c r="H57" s="35" t="s">
        <v>19</v>
      </c>
      <c r="I57" s="36" t="s">
        <v>76</v>
      </c>
      <c r="J57" s="22"/>
    </row>
    <row r="58" spans="1:10" ht="23.1" customHeight="1" x14ac:dyDescent="0.2">
      <c r="A58" s="23"/>
      <c r="B58" s="24" t="s">
        <v>118</v>
      </c>
      <c r="C58" s="25"/>
      <c r="D58" s="26"/>
      <c r="E58" s="27"/>
      <c r="F58" s="26"/>
      <c r="G58" s="26"/>
      <c r="H58" s="28" t="s">
        <v>20</v>
      </c>
      <c r="I58" s="37" t="s">
        <v>120</v>
      </c>
    </row>
    <row r="59" spans="1:10" ht="23.1" customHeight="1" x14ac:dyDescent="0.2">
      <c r="A59" s="29">
        <v>26</v>
      </c>
      <c r="B59" s="34" t="s">
        <v>121</v>
      </c>
      <c r="C59" s="31">
        <v>492300</v>
      </c>
      <c r="D59" s="32">
        <v>506918.98</v>
      </c>
      <c r="E59" s="33" t="s">
        <v>25</v>
      </c>
      <c r="F59" s="34" t="s">
        <v>123</v>
      </c>
      <c r="G59" s="34" t="s">
        <v>123</v>
      </c>
      <c r="H59" s="35" t="s">
        <v>19</v>
      </c>
      <c r="I59" s="36" t="s">
        <v>86</v>
      </c>
      <c r="J59" s="22"/>
    </row>
    <row r="60" spans="1:10" ht="23.1" customHeight="1" x14ac:dyDescent="0.2">
      <c r="A60" s="23"/>
      <c r="B60" s="40" t="s">
        <v>122</v>
      </c>
      <c r="C60" s="25"/>
      <c r="D60" s="26"/>
      <c r="E60" s="27"/>
      <c r="F60" s="26"/>
      <c r="G60" s="26"/>
      <c r="H60" s="28" t="s">
        <v>20</v>
      </c>
      <c r="I60" s="41" t="s">
        <v>82</v>
      </c>
    </row>
    <row r="61" spans="1:10" ht="23.1" customHeight="1" x14ac:dyDescent="0.2">
      <c r="A61" s="69"/>
      <c r="B61" s="19"/>
      <c r="C61" s="70">
        <f>SUM(C35:C60)</f>
        <v>4453850</v>
      </c>
      <c r="D61" s="17"/>
      <c r="E61" s="17"/>
      <c r="F61" s="17"/>
      <c r="G61" s="17"/>
      <c r="H61" s="17"/>
      <c r="I61" s="17"/>
    </row>
    <row r="62" spans="1:10" ht="23.1" customHeight="1" x14ac:dyDescent="0.2">
      <c r="A62" s="69"/>
      <c r="B62" s="19"/>
      <c r="C62" s="70"/>
      <c r="D62" s="17"/>
      <c r="E62" s="17"/>
      <c r="F62" s="17"/>
      <c r="G62" s="17"/>
      <c r="H62" s="17"/>
      <c r="I62" s="17"/>
    </row>
    <row r="63" spans="1:10" ht="23.1" customHeight="1" x14ac:dyDescent="0.2">
      <c r="A63" s="69"/>
      <c r="B63" s="19"/>
      <c r="C63" s="70"/>
      <c r="D63" s="17"/>
      <c r="E63" s="17"/>
      <c r="F63" s="17"/>
      <c r="G63" s="17"/>
      <c r="H63" s="17"/>
      <c r="I63" s="17"/>
    </row>
    <row r="64" spans="1:10" ht="23.1" customHeight="1" x14ac:dyDescent="0.2">
      <c r="C64" s="43">
        <f>SUM(C6:C46)</f>
        <v>1490840</v>
      </c>
    </row>
    <row r="65" spans="1:19" ht="23.1" customHeight="1" x14ac:dyDescent="0.2">
      <c r="A65" s="101" t="s">
        <v>87</v>
      </c>
      <c r="B65" s="102"/>
      <c r="C65" s="102"/>
      <c r="D65" s="102"/>
      <c r="E65" s="102"/>
      <c r="F65" s="102"/>
      <c r="G65" s="102"/>
      <c r="H65" s="102"/>
      <c r="I65" s="102"/>
      <c r="J65" s="1"/>
      <c r="K65" s="1"/>
      <c r="L65" s="1"/>
      <c r="M65" s="1"/>
      <c r="N65" s="1"/>
      <c r="O65" s="1"/>
      <c r="P65" s="1"/>
      <c r="Q65" s="1"/>
      <c r="R65" s="1"/>
      <c r="S65" s="1"/>
    </row>
    <row r="66" spans="1:19" ht="23.1" customHeight="1" x14ac:dyDescent="0.2">
      <c r="A66" s="102" t="s">
        <v>35</v>
      </c>
      <c r="B66" s="102"/>
      <c r="C66" s="102"/>
      <c r="D66" s="102"/>
      <c r="E66" s="102"/>
      <c r="F66" s="102"/>
      <c r="G66" s="102"/>
      <c r="H66" s="102"/>
      <c r="I66" s="102"/>
      <c r="J66" s="1"/>
      <c r="K66" s="1"/>
      <c r="L66" s="1"/>
      <c r="M66" s="1"/>
      <c r="N66" s="1"/>
      <c r="O66" s="1"/>
      <c r="P66" s="1"/>
      <c r="Q66" s="1"/>
      <c r="R66" s="1"/>
      <c r="S66" s="1"/>
    </row>
    <row r="67" spans="1:19" ht="23.1" customHeight="1" x14ac:dyDescent="0.2">
      <c r="A67" s="2"/>
      <c r="B67" s="105" t="s">
        <v>0</v>
      </c>
      <c r="C67" s="105"/>
      <c r="D67" s="44"/>
      <c r="E67" s="44"/>
      <c r="F67" s="44"/>
      <c r="G67" s="44"/>
      <c r="H67" s="44"/>
      <c r="I67" s="44"/>
      <c r="J67" s="1"/>
      <c r="K67" s="1"/>
      <c r="L67" s="1"/>
      <c r="M67" s="1"/>
      <c r="N67" s="1"/>
      <c r="O67" s="1"/>
      <c r="P67" s="1"/>
      <c r="Q67" s="1"/>
      <c r="R67" s="1"/>
      <c r="S67" s="1"/>
    </row>
    <row r="68" spans="1:19" ht="23.1" customHeight="1" x14ac:dyDescent="0.5">
      <c r="A68" s="2"/>
      <c r="C68" s="106" t="s">
        <v>1</v>
      </c>
      <c r="D68" s="106"/>
      <c r="E68" s="45" t="s">
        <v>2</v>
      </c>
      <c r="F68" s="45" t="s">
        <v>3</v>
      </c>
      <c r="G68" s="44"/>
      <c r="H68" s="46" t="s">
        <v>10</v>
      </c>
      <c r="I68" s="47" t="s">
        <v>36</v>
      </c>
      <c r="J68" s="1"/>
      <c r="K68" s="1"/>
      <c r="L68" s="1"/>
      <c r="M68" s="1"/>
      <c r="N68" s="1"/>
      <c r="O68" s="1"/>
      <c r="P68" s="1"/>
      <c r="Q68" s="1"/>
      <c r="R68" s="1"/>
      <c r="S68" s="1"/>
    </row>
    <row r="69" spans="1:19" ht="23.1" customHeight="1" x14ac:dyDescent="0.5">
      <c r="A69" s="2"/>
      <c r="C69" s="107" t="s">
        <v>4</v>
      </c>
      <c r="D69" s="107"/>
      <c r="E69" s="48"/>
      <c r="F69" s="49"/>
      <c r="G69" s="44"/>
      <c r="H69" s="46" t="s">
        <v>11</v>
      </c>
      <c r="I69" s="47" t="s">
        <v>36</v>
      </c>
      <c r="J69" s="1"/>
      <c r="K69" s="1"/>
      <c r="L69" s="1"/>
      <c r="M69" s="1"/>
      <c r="N69" s="1"/>
      <c r="O69" s="1"/>
      <c r="P69" s="1"/>
      <c r="Q69" s="1"/>
      <c r="R69" s="1"/>
      <c r="S69" s="1"/>
    </row>
    <row r="70" spans="1:19" ht="23.1" customHeight="1" x14ac:dyDescent="0.5">
      <c r="A70" s="2"/>
      <c r="C70" s="107" t="s">
        <v>5</v>
      </c>
      <c r="D70" s="107"/>
      <c r="E70" s="48"/>
      <c r="F70" s="49"/>
      <c r="G70" s="44"/>
      <c r="H70" s="44"/>
      <c r="I70" s="44"/>
      <c r="J70" s="1"/>
      <c r="K70" s="1"/>
      <c r="L70" s="1"/>
      <c r="M70" s="1"/>
      <c r="N70" s="1"/>
      <c r="O70" s="1"/>
      <c r="P70" s="1"/>
      <c r="Q70" s="1"/>
      <c r="R70" s="1"/>
      <c r="S70" s="1"/>
    </row>
    <row r="71" spans="1:19" ht="23.1" customHeight="1" x14ac:dyDescent="0.5">
      <c r="A71" s="2"/>
      <c r="C71" s="107" t="s">
        <v>6</v>
      </c>
      <c r="D71" s="107"/>
      <c r="E71" s="50">
        <v>26</v>
      </c>
      <c r="F71" s="49">
        <v>4650995</v>
      </c>
      <c r="G71" s="44"/>
      <c r="H71" s="44"/>
      <c r="I71" s="44"/>
      <c r="J71" s="1"/>
      <c r="K71" s="1"/>
      <c r="L71" s="1"/>
      <c r="M71" s="1"/>
      <c r="N71" s="1"/>
      <c r="O71" s="1"/>
      <c r="P71" s="1"/>
      <c r="Q71" s="1"/>
      <c r="R71" s="1"/>
      <c r="S71" s="1"/>
    </row>
    <row r="72" spans="1:19" ht="23.1" customHeight="1" x14ac:dyDescent="0.5">
      <c r="A72" s="2"/>
      <c r="C72" s="107" t="s">
        <v>7</v>
      </c>
      <c r="D72" s="107"/>
      <c r="E72" s="48"/>
      <c r="F72" s="48"/>
      <c r="G72" s="44"/>
      <c r="H72" s="44"/>
      <c r="I72" s="44"/>
      <c r="J72" s="1"/>
      <c r="K72" s="1"/>
      <c r="L72" s="1"/>
      <c r="M72" s="1"/>
      <c r="N72" s="1"/>
      <c r="O72" s="1"/>
      <c r="P72" s="1"/>
      <c r="Q72" s="1"/>
      <c r="R72" s="1"/>
      <c r="S72" s="1"/>
    </row>
    <row r="73" spans="1:19" ht="23.1" customHeight="1" x14ac:dyDescent="0.5">
      <c r="A73" s="2"/>
      <c r="C73" s="107" t="s">
        <v>8</v>
      </c>
      <c r="D73" s="107"/>
      <c r="E73" s="48"/>
      <c r="F73" s="48"/>
      <c r="G73" s="44"/>
      <c r="H73" s="44"/>
      <c r="I73" s="44"/>
      <c r="J73" s="1"/>
      <c r="K73" s="1"/>
      <c r="L73" s="1"/>
      <c r="M73" s="1"/>
      <c r="N73" s="1"/>
      <c r="O73" s="1"/>
      <c r="P73" s="1"/>
      <c r="Q73" s="1"/>
      <c r="R73" s="1"/>
      <c r="S73" s="1"/>
    </row>
    <row r="74" spans="1:19" ht="23.1" customHeight="1" x14ac:dyDescent="0.5">
      <c r="A74" s="2"/>
      <c r="C74" s="108" t="s">
        <v>9</v>
      </c>
      <c r="D74" s="108"/>
      <c r="E74" s="52">
        <f>SUM(E69:E72)</f>
        <v>26</v>
      </c>
      <c r="F74" s="49">
        <f>SUM(F69:F73)</f>
        <v>4650995</v>
      </c>
      <c r="G74" s="44"/>
      <c r="H74" s="44"/>
      <c r="I74" s="44"/>
      <c r="J74" s="1"/>
      <c r="K74" s="1"/>
      <c r="L74" s="1"/>
      <c r="M74" s="1"/>
      <c r="N74" s="1"/>
      <c r="O74" s="1"/>
      <c r="P74" s="1"/>
      <c r="Q74" s="1"/>
      <c r="R74" s="1"/>
      <c r="S74" s="1"/>
    </row>
    <row r="75" spans="1:19" ht="23.1" customHeight="1" x14ac:dyDescent="0.2">
      <c r="A75" s="2"/>
      <c r="B75" s="44"/>
      <c r="C75" s="44"/>
      <c r="D75" s="44"/>
      <c r="E75" s="44"/>
      <c r="F75" s="44"/>
      <c r="G75" s="44"/>
      <c r="H75" s="44"/>
      <c r="I75" s="44"/>
      <c r="J75" s="1"/>
      <c r="K75" s="1"/>
      <c r="L75" s="1"/>
      <c r="M75" s="1"/>
      <c r="N75" s="1"/>
      <c r="O75" s="1"/>
      <c r="P75" s="1"/>
      <c r="Q75" s="1"/>
      <c r="R75" s="1"/>
      <c r="S75" s="1"/>
    </row>
    <row r="76" spans="1:19" ht="23.1" customHeight="1" x14ac:dyDescent="0.2">
      <c r="A76" s="2"/>
      <c r="B76" s="44"/>
      <c r="C76" s="44"/>
      <c r="D76" s="44"/>
      <c r="E76" s="44"/>
      <c r="F76" s="44"/>
      <c r="G76" s="44"/>
      <c r="H76" s="44"/>
      <c r="I76" s="44"/>
      <c r="J76" s="1"/>
      <c r="K76" s="1"/>
      <c r="L76" s="1"/>
      <c r="M76" s="1"/>
      <c r="N76" s="1"/>
      <c r="O76" s="1"/>
      <c r="P76" s="1"/>
      <c r="Q76" s="1"/>
      <c r="R76" s="1"/>
      <c r="S76" s="1"/>
    </row>
    <row r="77" spans="1:19" ht="23.1" customHeight="1" x14ac:dyDescent="0.2">
      <c r="A77" s="2"/>
      <c r="B77" s="44"/>
      <c r="C77" s="44"/>
      <c r="D77" s="44"/>
      <c r="E77" s="44"/>
      <c r="F77" s="44"/>
      <c r="G77" s="44"/>
      <c r="H77" s="44"/>
      <c r="I77" s="44"/>
      <c r="J77" s="1"/>
      <c r="K77" s="1"/>
      <c r="L77" s="1"/>
      <c r="M77" s="1"/>
      <c r="N77" s="1"/>
      <c r="O77" s="1"/>
      <c r="P77" s="1"/>
      <c r="Q77" s="1"/>
      <c r="R77" s="1"/>
      <c r="S77" s="1"/>
    </row>
    <row r="78" spans="1:19" ht="23.1" customHeight="1" x14ac:dyDescent="0.2">
      <c r="A78" s="2"/>
      <c r="B78" s="44"/>
      <c r="C78" s="44"/>
      <c r="D78" s="44"/>
      <c r="E78" s="44"/>
      <c r="F78" s="44"/>
      <c r="G78" s="44"/>
      <c r="H78" s="44"/>
      <c r="I78" s="44"/>
      <c r="J78" s="1"/>
      <c r="K78" s="1"/>
      <c r="L78" s="1"/>
      <c r="M78" s="1"/>
      <c r="N78" s="1"/>
      <c r="O78" s="1"/>
      <c r="P78" s="1"/>
      <c r="Q78" s="1"/>
      <c r="R78" s="1"/>
      <c r="S78" s="1"/>
    </row>
    <row r="79" spans="1:19" ht="23.1" customHeight="1" x14ac:dyDescent="0.2">
      <c r="A79" s="2"/>
      <c r="B79" s="44"/>
      <c r="C79" s="44"/>
      <c r="D79" s="44"/>
      <c r="E79" s="44"/>
      <c r="F79" s="44"/>
      <c r="G79" s="44"/>
      <c r="H79" s="44"/>
      <c r="I79" s="44"/>
      <c r="J79" s="1"/>
      <c r="K79" s="1"/>
      <c r="L79" s="1"/>
      <c r="M79" s="1"/>
      <c r="N79" s="1"/>
      <c r="O79" s="1"/>
      <c r="P79" s="1"/>
      <c r="Q79" s="1"/>
      <c r="R79" s="1"/>
      <c r="S79" s="1"/>
    </row>
    <row r="80" spans="1:19" ht="23.1" customHeight="1" x14ac:dyDescent="0.2">
      <c r="A80" s="2"/>
      <c r="B80" s="44"/>
      <c r="C80" s="44"/>
      <c r="D80" s="44"/>
      <c r="E80" s="44"/>
      <c r="F80" s="44"/>
      <c r="G80" s="44"/>
      <c r="H80" s="44"/>
      <c r="I80" s="44"/>
      <c r="J80" s="1"/>
      <c r="K80" s="1"/>
      <c r="L80" s="1"/>
      <c r="M80" s="1"/>
      <c r="N80" s="1"/>
      <c r="O80" s="1"/>
      <c r="P80" s="1"/>
      <c r="Q80" s="1"/>
      <c r="R80" s="1"/>
      <c r="S80" s="1"/>
    </row>
    <row r="81" spans="1:19" ht="23.1" customHeight="1" x14ac:dyDescent="0.2">
      <c r="A81" s="2"/>
      <c r="B81" s="44"/>
      <c r="C81" s="44"/>
      <c r="D81" s="44"/>
      <c r="E81" s="44"/>
      <c r="F81" s="44"/>
      <c r="G81" s="44"/>
      <c r="H81" s="44"/>
      <c r="I81" s="44"/>
      <c r="J81" s="1"/>
      <c r="K81" s="1"/>
      <c r="L81" s="1"/>
      <c r="M81" s="1"/>
      <c r="N81" s="1"/>
      <c r="O81" s="1"/>
      <c r="P81" s="1"/>
      <c r="Q81" s="1"/>
      <c r="R81" s="1"/>
      <c r="S81" s="1"/>
    </row>
    <row r="82" spans="1:19" ht="23.1" customHeight="1" x14ac:dyDescent="0.2">
      <c r="A82" s="2"/>
      <c r="B82" s="44"/>
      <c r="C82" s="44"/>
      <c r="D82" s="44"/>
      <c r="E82" s="44"/>
      <c r="F82" s="44"/>
      <c r="G82" s="44"/>
      <c r="H82" s="44"/>
      <c r="I82" s="44"/>
      <c r="J82" s="1"/>
      <c r="K82" s="1"/>
      <c r="L82" s="1"/>
      <c r="M82" s="1"/>
      <c r="N82" s="1"/>
      <c r="O82" s="1"/>
      <c r="P82" s="1"/>
      <c r="Q82" s="1"/>
      <c r="R82" s="1"/>
      <c r="S82" s="1"/>
    </row>
    <row r="83" spans="1:19" ht="23.1" customHeight="1" x14ac:dyDescent="0.2">
      <c r="A83" s="2"/>
      <c r="B83" s="44"/>
      <c r="C83" s="44"/>
      <c r="D83" s="44"/>
      <c r="E83" s="44"/>
      <c r="F83" s="44"/>
      <c r="G83" s="44"/>
      <c r="H83" s="44"/>
      <c r="I83" s="44"/>
      <c r="J83" s="1"/>
      <c r="K83" s="1"/>
      <c r="L83" s="1"/>
      <c r="M83" s="1"/>
      <c r="N83" s="1"/>
      <c r="O83" s="1"/>
      <c r="P83" s="1"/>
      <c r="Q83" s="1"/>
      <c r="R83" s="1"/>
      <c r="S83" s="1"/>
    </row>
    <row r="84" spans="1:19" ht="23.1" customHeight="1" x14ac:dyDescent="0.2">
      <c r="A84" s="2"/>
      <c r="B84" s="44"/>
      <c r="C84" s="44"/>
      <c r="D84" s="44"/>
      <c r="E84" s="44"/>
      <c r="F84" s="44"/>
      <c r="G84" s="44"/>
      <c r="H84" s="44"/>
      <c r="I84" s="44"/>
      <c r="J84" s="1"/>
      <c r="K84" s="1"/>
      <c r="L84" s="1"/>
      <c r="M84" s="1"/>
      <c r="N84" s="1"/>
      <c r="O84" s="1"/>
      <c r="P84" s="1"/>
      <c r="Q84" s="1"/>
      <c r="R84" s="1"/>
      <c r="S84" s="1"/>
    </row>
    <row r="85" spans="1:19" ht="23.1" customHeight="1" x14ac:dyDescent="0.2">
      <c r="A85" s="2"/>
      <c r="B85" s="44"/>
      <c r="C85" s="44"/>
      <c r="D85" s="44"/>
      <c r="E85" s="44"/>
      <c r="F85" s="44"/>
      <c r="G85" s="44"/>
      <c r="H85" s="44"/>
      <c r="I85" s="44"/>
      <c r="J85" s="1"/>
      <c r="K85" s="1"/>
      <c r="L85" s="1"/>
      <c r="M85" s="1"/>
      <c r="N85" s="1"/>
      <c r="O85" s="1"/>
      <c r="P85" s="1"/>
      <c r="Q85" s="1"/>
      <c r="R85" s="1"/>
      <c r="S85" s="1"/>
    </row>
    <row r="86" spans="1:19" ht="23.1" customHeight="1" x14ac:dyDescent="0.2">
      <c r="A86" s="2"/>
      <c r="B86" s="44"/>
      <c r="C86" s="44"/>
      <c r="D86" s="44"/>
      <c r="E86" s="44"/>
      <c r="F86" s="44"/>
      <c r="G86" s="44"/>
      <c r="H86" s="44"/>
      <c r="I86" s="44"/>
      <c r="J86" s="1"/>
      <c r="K86" s="1"/>
      <c r="L86" s="1"/>
      <c r="M86" s="1"/>
      <c r="N86" s="1"/>
      <c r="O86" s="1"/>
      <c r="P86" s="1"/>
      <c r="Q86" s="1"/>
      <c r="R86" s="1"/>
      <c r="S86" s="1"/>
    </row>
    <row r="87" spans="1:19" ht="23.1" customHeight="1" x14ac:dyDescent="0.2">
      <c r="A87" s="2"/>
      <c r="B87" s="44"/>
      <c r="C87" s="44"/>
      <c r="D87" s="44"/>
      <c r="E87" s="44"/>
      <c r="F87" s="44"/>
      <c r="G87" s="44"/>
      <c r="H87" s="44"/>
      <c r="I87" s="44"/>
      <c r="J87" s="1"/>
      <c r="K87" s="1"/>
      <c r="L87" s="1"/>
      <c r="M87" s="1"/>
      <c r="N87" s="1"/>
      <c r="O87" s="1"/>
      <c r="P87" s="1"/>
      <c r="Q87" s="1"/>
      <c r="R87" s="1"/>
      <c r="S87" s="1"/>
    </row>
    <row r="88" spans="1:19" ht="23.1" customHeight="1" x14ac:dyDescent="0.2">
      <c r="A88" s="2"/>
      <c r="B88" s="44"/>
      <c r="C88" s="44"/>
      <c r="D88" s="44"/>
      <c r="E88" s="44"/>
      <c r="F88" s="44"/>
      <c r="G88" s="44"/>
      <c r="H88" s="44"/>
      <c r="I88" s="44"/>
      <c r="J88" s="1"/>
      <c r="K88" s="1"/>
      <c r="L88" s="1"/>
      <c r="M88" s="1"/>
      <c r="N88" s="1"/>
      <c r="O88" s="1"/>
      <c r="P88" s="1"/>
      <c r="Q88" s="1"/>
      <c r="R88" s="1"/>
      <c r="S88" s="1"/>
    </row>
    <row r="89" spans="1:19" ht="23.1" customHeight="1" x14ac:dyDescent="0.2">
      <c r="A89" s="2"/>
      <c r="B89" s="44"/>
      <c r="C89" s="44"/>
      <c r="D89" s="44"/>
      <c r="E89" s="44"/>
      <c r="F89" s="44"/>
      <c r="G89" s="44"/>
      <c r="H89" s="44"/>
      <c r="I89" s="44"/>
      <c r="J89" s="1"/>
      <c r="K89" s="1"/>
      <c r="L89" s="1"/>
      <c r="M89" s="1"/>
      <c r="N89" s="1"/>
      <c r="O89" s="1"/>
      <c r="P89" s="1"/>
      <c r="Q89" s="1"/>
      <c r="R89" s="1"/>
      <c r="S89" s="1"/>
    </row>
    <row r="90" spans="1:19" ht="23.1" customHeight="1" x14ac:dyDescent="0.2">
      <c r="A90" s="2"/>
      <c r="B90" s="44"/>
      <c r="C90" s="44"/>
      <c r="D90" s="44"/>
      <c r="E90" s="44"/>
      <c r="F90" s="44"/>
      <c r="G90" s="44"/>
      <c r="H90" s="44"/>
      <c r="I90" s="44"/>
      <c r="J90" s="1"/>
      <c r="K90" s="1"/>
      <c r="L90" s="1"/>
      <c r="M90" s="1"/>
      <c r="N90" s="1"/>
      <c r="O90" s="1"/>
      <c r="P90" s="1"/>
      <c r="Q90" s="1"/>
      <c r="R90" s="1"/>
      <c r="S90" s="1"/>
    </row>
    <row r="91" spans="1:19" ht="23.1" customHeight="1" x14ac:dyDescent="0.2">
      <c r="A91" s="2"/>
      <c r="B91" s="44"/>
      <c r="C91" s="44"/>
      <c r="D91" s="44"/>
      <c r="E91" s="44"/>
      <c r="F91" s="44"/>
      <c r="G91" s="44"/>
      <c r="H91" s="44"/>
      <c r="I91" s="44"/>
      <c r="J91" s="1"/>
      <c r="K91" s="1"/>
      <c r="L91" s="1"/>
      <c r="M91" s="1"/>
      <c r="N91" s="1"/>
      <c r="O91" s="1"/>
      <c r="P91" s="1"/>
      <c r="Q91" s="1"/>
      <c r="R91" s="1"/>
      <c r="S91" s="1"/>
    </row>
    <row r="92" spans="1:19" ht="23.1" customHeight="1" x14ac:dyDescent="0.2">
      <c r="A92" s="2"/>
      <c r="B92" s="44"/>
      <c r="C92" s="44"/>
      <c r="D92" s="44"/>
      <c r="E92" s="44"/>
      <c r="F92" s="44"/>
      <c r="G92" s="44"/>
      <c r="H92" s="44"/>
      <c r="I92" s="44"/>
      <c r="J92" s="1"/>
      <c r="K92" s="1"/>
      <c r="L92" s="1"/>
      <c r="M92" s="1"/>
      <c r="N92" s="1"/>
      <c r="O92" s="1"/>
      <c r="P92" s="1"/>
      <c r="Q92" s="1"/>
      <c r="R92" s="1"/>
      <c r="S92" s="1"/>
    </row>
    <row r="93" spans="1:19" ht="23.1" customHeight="1" x14ac:dyDescent="0.2">
      <c r="A93" s="2"/>
      <c r="B93" s="44"/>
      <c r="C93" s="44"/>
      <c r="D93" s="44"/>
      <c r="E93" s="44"/>
      <c r="F93" s="44"/>
      <c r="G93" s="44"/>
      <c r="H93" s="44"/>
      <c r="I93" s="44"/>
      <c r="J93" s="1"/>
      <c r="K93" s="1"/>
      <c r="L93" s="1"/>
      <c r="M93" s="1"/>
      <c r="N93" s="1"/>
      <c r="O93" s="1"/>
      <c r="P93" s="1"/>
      <c r="Q93" s="1"/>
      <c r="R93" s="1"/>
      <c r="S93" s="1"/>
    </row>
    <row r="94" spans="1:19" ht="23.1" customHeight="1" x14ac:dyDescent="0.2">
      <c r="A94" s="2"/>
      <c r="B94" s="44"/>
      <c r="C94" s="44"/>
      <c r="D94" s="44"/>
      <c r="E94" s="44"/>
      <c r="F94" s="44"/>
      <c r="G94" s="44"/>
      <c r="H94" s="44"/>
      <c r="I94" s="44"/>
      <c r="J94" s="1"/>
      <c r="K94" s="1"/>
      <c r="L94" s="1"/>
      <c r="M94" s="1"/>
      <c r="N94" s="1"/>
      <c r="O94" s="1"/>
      <c r="P94" s="1"/>
      <c r="Q94" s="1"/>
      <c r="R94" s="1"/>
      <c r="S94" s="1"/>
    </row>
    <row r="95" spans="1:19" ht="23.1" customHeight="1" x14ac:dyDescent="0.2">
      <c r="A95" s="2"/>
      <c r="B95" s="44"/>
      <c r="C95" s="44"/>
      <c r="D95" s="44"/>
      <c r="E95" s="44"/>
      <c r="F95" s="44"/>
      <c r="G95" s="44"/>
      <c r="H95" s="44"/>
      <c r="I95" s="44"/>
      <c r="J95" s="1"/>
      <c r="K95" s="1"/>
      <c r="L95" s="1"/>
      <c r="M95" s="1"/>
      <c r="N95" s="1"/>
      <c r="O95" s="1"/>
      <c r="P95" s="1"/>
      <c r="Q95" s="1"/>
      <c r="R95" s="1"/>
      <c r="S95" s="1"/>
    </row>
    <row r="96" spans="1:19" ht="23.1" customHeight="1" x14ac:dyDescent="0.2">
      <c r="A96" s="2"/>
      <c r="B96" s="44"/>
      <c r="C96" s="44"/>
      <c r="D96" s="44"/>
      <c r="E96" s="44"/>
      <c r="F96" s="44"/>
      <c r="G96" s="44"/>
      <c r="H96" s="44"/>
      <c r="I96" s="44"/>
      <c r="J96" s="1"/>
      <c r="K96" s="1"/>
      <c r="L96" s="1"/>
      <c r="M96" s="1"/>
      <c r="N96" s="1"/>
      <c r="O96" s="1"/>
      <c r="P96" s="1"/>
      <c r="Q96" s="1"/>
      <c r="R96" s="1"/>
      <c r="S96" s="1"/>
    </row>
    <row r="104" spans="1:19" ht="23.1" customHeight="1" x14ac:dyDescent="0.2">
      <c r="A104" s="101"/>
      <c r="B104" s="101"/>
      <c r="C104" s="101"/>
      <c r="D104" s="101"/>
      <c r="E104" s="101"/>
      <c r="F104" s="101"/>
      <c r="G104" s="101"/>
      <c r="H104" s="101"/>
      <c r="I104" s="101"/>
      <c r="J104" s="1"/>
      <c r="K104" s="1"/>
      <c r="L104" s="1"/>
      <c r="M104" s="1"/>
      <c r="N104" s="1"/>
      <c r="O104" s="1"/>
      <c r="P104" s="1"/>
      <c r="Q104" s="1"/>
      <c r="R104" s="1"/>
      <c r="S104" s="1"/>
    </row>
    <row r="105" spans="1:19" ht="23.1" customHeight="1" x14ac:dyDescent="0.2">
      <c r="A105" s="102"/>
      <c r="B105" s="102"/>
      <c r="C105" s="102"/>
      <c r="D105" s="102"/>
      <c r="E105" s="102"/>
      <c r="F105" s="102"/>
      <c r="G105" s="102"/>
      <c r="H105" s="102"/>
      <c r="I105" s="102"/>
      <c r="J105" s="1"/>
      <c r="K105" s="1"/>
      <c r="L105" s="1"/>
      <c r="M105" s="1"/>
      <c r="N105" s="1"/>
      <c r="O105" s="1"/>
      <c r="P105" s="1"/>
      <c r="Q105" s="1"/>
      <c r="R105" s="1"/>
      <c r="S105" s="1"/>
    </row>
    <row r="106" spans="1:19" ht="23.1" customHeight="1" x14ac:dyDescent="0.2">
      <c r="A106" s="104"/>
      <c r="B106" s="104"/>
      <c r="C106" s="104"/>
      <c r="D106" s="104"/>
      <c r="E106" s="104"/>
      <c r="F106" s="104"/>
      <c r="G106" s="104"/>
      <c r="H106" s="104"/>
      <c r="I106" s="104"/>
      <c r="J106" s="1"/>
      <c r="K106" s="1"/>
      <c r="L106" s="1"/>
      <c r="M106" s="1"/>
      <c r="N106" s="1"/>
      <c r="O106" s="1"/>
      <c r="P106" s="1"/>
      <c r="Q106" s="1"/>
      <c r="R106" s="1"/>
      <c r="S106" s="1"/>
    </row>
    <row r="107" spans="1:19" ht="23.1" customHeight="1" x14ac:dyDescent="0.2">
      <c r="D107" s="65"/>
    </row>
    <row r="108" spans="1:19" ht="23.1" customHeight="1" x14ac:dyDescent="0.2">
      <c r="D108" s="65"/>
    </row>
    <row r="109" spans="1:19" ht="23.1" customHeight="1" x14ac:dyDescent="0.2">
      <c r="A109" s="101"/>
      <c r="B109" s="101"/>
      <c r="C109" s="101"/>
      <c r="D109" s="101"/>
      <c r="E109" s="101"/>
      <c r="F109" s="101"/>
      <c r="G109" s="101"/>
      <c r="H109" s="101"/>
      <c r="I109" s="101"/>
    </row>
    <row r="110" spans="1:19" ht="23.1" customHeight="1" x14ac:dyDescent="0.2">
      <c r="A110" s="102"/>
      <c r="B110" s="102"/>
      <c r="C110" s="102"/>
      <c r="D110" s="102"/>
      <c r="E110" s="102"/>
      <c r="F110" s="102"/>
      <c r="G110" s="102"/>
      <c r="H110" s="102"/>
      <c r="I110" s="102"/>
    </row>
    <row r="111" spans="1:19" ht="23.1" customHeight="1" x14ac:dyDescent="0.2">
      <c r="A111" s="104"/>
      <c r="B111" s="104"/>
      <c r="C111" s="104"/>
      <c r="D111" s="104"/>
      <c r="E111" s="104"/>
      <c r="F111" s="104"/>
      <c r="G111" s="104"/>
      <c r="H111" s="104"/>
      <c r="I111" s="104"/>
    </row>
    <row r="112" spans="1:19" s="8" customFormat="1" ht="23.1" customHeight="1" x14ac:dyDescent="0.2">
      <c r="A112" s="78"/>
      <c r="B112" s="78"/>
      <c r="C112" s="79"/>
      <c r="D112" s="80"/>
      <c r="E112" s="78"/>
      <c r="F112" s="78"/>
      <c r="G112" s="78"/>
      <c r="H112" s="80"/>
      <c r="I112" s="80"/>
    </row>
    <row r="113" spans="1:9" ht="23.1" customHeight="1" x14ac:dyDescent="0.2">
      <c r="A113" s="81"/>
      <c r="B113" s="82"/>
      <c r="C113" s="82"/>
      <c r="D113" s="81"/>
      <c r="E113" s="82"/>
      <c r="F113" s="82"/>
      <c r="G113" s="82"/>
      <c r="H113" s="81"/>
      <c r="I113" s="80"/>
    </row>
    <row r="114" spans="1:9" ht="23.1" customHeight="1" x14ac:dyDescent="0.2">
      <c r="A114" s="69"/>
      <c r="B114" s="19"/>
      <c r="C114" s="83"/>
      <c r="D114" s="84"/>
      <c r="E114" s="17"/>
      <c r="F114" s="83"/>
      <c r="G114" s="19"/>
      <c r="H114" s="17"/>
      <c r="I114" s="85"/>
    </row>
    <row r="115" spans="1:9" ht="23.1" customHeight="1" x14ac:dyDescent="0.2">
      <c r="A115" s="69"/>
      <c r="B115" s="17"/>
      <c r="C115" s="70"/>
      <c r="D115" s="17"/>
      <c r="E115" s="17"/>
      <c r="F115" s="17"/>
      <c r="G115" s="17"/>
      <c r="H115" s="17"/>
      <c r="I115" s="17"/>
    </row>
    <row r="116" spans="1:9" ht="23.1" customHeight="1" x14ac:dyDescent="0.2">
      <c r="D116" s="65"/>
    </row>
    <row r="117" spans="1:9" ht="23.1" customHeight="1" x14ac:dyDescent="0.2">
      <c r="D117" s="65"/>
    </row>
  </sheetData>
  <mergeCells count="19">
    <mergeCell ref="A111:I111"/>
    <mergeCell ref="B67:C67"/>
    <mergeCell ref="C68:D68"/>
    <mergeCell ref="C69:D69"/>
    <mergeCell ref="C70:D70"/>
    <mergeCell ref="C71:D71"/>
    <mergeCell ref="C72:D72"/>
    <mergeCell ref="C73:D73"/>
    <mergeCell ref="C74:D74"/>
    <mergeCell ref="A105:I105"/>
    <mergeCell ref="A104:I104"/>
    <mergeCell ref="A106:I106"/>
    <mergeCell ref="A109:I109"/>
    <mergeCell ref="A110:I110"/>
    <mergeCell ref="A1:I1"/>
    <mergeCell ref="A2:I2"/>
    <mergeCell ref="A3:I3"/>
    <mergeCell ref="A65:I65"/>
    <mergeCell ref="A66:I66"/>
  </mergeCells>
  <phoneticPr fontId="9" type="noConversion"/>
  <printOptions horizontalCentered="1"/>
  <pageMargins left="3.937007874015748E-2" right="3.937007874015748E-2" top="0.74803149606299213" bottom="0.74803149606299213" header="0.31496062992125984" footer="0.31496062992125984"/>
  <pageSetup paperSize="9" scale="65" fitToWidth="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D7767-B127-4C55-9C88-DF4BF0CB4EE2}">
  <dimension ref="A1:S104"/>
  <sheetViews>
    <sheetView topLeftCell="A58" workbookViewId="0">
      <selection activeCell="G63" sqref="G63"/>
    </sheetView>
  </sheetViews>
  <sheetFormatPr defaultRowHeight="23.25" x14ac:dyDescent="0.2"/>
  <cols>
    <col min="1" max="1" width="6.625" style="42" bestFit="1" customWidth="1"/>
    <col min="2" max="2" width="45.125" style="2" customWidth="1"/>
    <col min="3" max="3" width="14.375" style="2" bestFit="1" customWidth="1"/>
    <col min="4" max="4" width="12.25" style="2" bestFit="1" customWidth="1"/>
    <col min="5" max="5" width="13.75" style="2" customWidth="1"/>
    <col min="6" max="6" width="30.25" style="2" customWidth="1"/>
    <col min="7" max="7" width="30.625" style="2" bestFit="1" customWidth="1"/>
    <col min="8" max="8" width="17.125" style="2" customWidth="1"/>
    <col min="9" max="9" width="23.125" style="2" customWidth="1"/>
    <col min="10" max="10" width="14.625" style="2" customWidth="1"/>
    <col min="11" max="16384" width="9" style="2"/>
  </cols>
  <sheetData>
    <row r="1" spans="1:19" ht="23.1" customHeight="1" x14ac:dyDescent="0.2">
      <c r="A1" s="101" t="s">
        <v>22</v>
      </c>
      <c r="B1" s="102"/>
      <c r="C1" s="102"/>
      <c r="D1" s="102"/>
      <c r="E1" s="102"/>
      <c r="F1" s="102"/>
      <c r="G1" s="102"/>
      <c r="H1" s="102"/>
      <c r="I1" s="102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23.1" customHeight="1" x14ac:dyDescent="0.2">
      <c r="A2" s="102" t="s">
        <v>38</v>
      </c>
      <c r="B2" s="102"/>
      <c r="C2" s="102"/>
      <c r="D2" s="102"/>
      <c r="E2" s="102"/>
      <c r="F2" s="102"/>
      <c r="G2" s="102"/>
      <c r="H2" s="102"/>
      <c r="I2" s="102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23.1" customHeight="1" x14ac:dyDescent="0.2">
      <c r="A3" s="104" t="s">
        <v>23</v>
      </c>
      <c r="B3" s="104"/>
      <c r="C3" s="104"/>
      <c r="D3" s="104"/>
      <c r="E3" s="104"/>
      <c r="F3" s="104"/>
      <c r="G3" s="104"/>
      <c r="H3" s="104"/>
      <c r="I3" s="104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s="8" customFormat="1" ht="23.1" customHeight="1" x14ac:dyDescent="0.2">
      <c r="A4" s="53" t="s">
        <v>12</v>
      </c>
      <c r="B4" s="53" t="s">
        <v>13</v>
      </c>
      <c r="C4" s="54" t="s">
        <v>31</v>
      </c>
      <c r="D4" s="55" t="s">
        <v>14</v>
      </c>
      <c r="E4" s="53" t="s">
        <v>15</v>
      </c>
      <c r="F4" s="53" t="s">
        <v>27</v>
      </c>
      <c r="G4" s="53" t="s">
        <v>29</v>
      </c>
      <c r="H4" s="55" t="s">
        <v>16</v>
      </c>
      <c r="I4" s="7" t="s">
        <v>33</v>
      </c>
    </row>
    <row r="5" spans="1:19" ht="23.1" customHeight="1" x14ac:dyDescent="0.2">
      <c r="A5" s="56"/>
      <c r="B5" s="57"/>
      <c r="C5" s="57" t="s">
        <v>32</v>
      </c>
      <c r="D5" s="56" t="s">
        <v>17</v>
      </c>
      <c r="E5" s="57"/>
      <c r="F5" s="57" t="s">
        <v>28</v>
      </c>
      <c r="G5" s="57" t="s">
        <v>30</v>
      </c>
      <c r="H5" s="56" t="s">
        <v>18</v>
      </c>
      <c r="I5" s="12" t="s">
        <v>34</v>
      </c>
    </row>
    <row r="6" spans="1:19" ht="23.1" customHeight="1" x14ac:dyDescent="0.2">
      <c r="A6" s="29">
        <v>1</v>
      </c>
      <c r="B6" s="30" t="s">
        <v>125</v>
      </c>
      <c r="C6" s="31">
        <v>353400</v>
      </c>
      <c r="D6" s="32">
        <v>353400</v>
      </c>
      <c r="E6" s="33" t="s">
        <v>26</v>
      </c>
      <c r="F6" s="34" t="s">
        <v>127</v>
      </c>
      <c r="G6" s="34" t="s">
        <v>127</v>
      </c>
      <c r="H6" s="35" t="s">
        <v>19</v>
      </c>
      <c r="I6" s="36" t="s">
        <v>128</v>
      </c>
      <c r="J6" s="22"/>
    </row>
    <row r="7" spans="1:19" ht="23.1" customHeight="1" x14ac:dyDescent="0.2">
      <c r="A7" s="23"/>
      <c r="B7" s="24" t="s">
        <v>126</v>
      </c>
      <c r="C7" s="25"/>
      <c r="D7" s="26"/>
      <c r="E7" s="27"/>
      <c r="F7" s="26"/>
      <c r="G7" s="26"/>
      <c r="H7" s="28" t="s">
        <v>20</v>
      </c>
      <c r="I7" s="26" t="s">
        <v>129</v>
      </c>
    </row>
    <row r="8" spans="1:19" ht="23.1" customHeight="1" x14ac:dyDescent="0.2">
      <c r="A8" s="29">
        <v>2</v>
      </c>
      <c r="B8" s="30" t="s">
        <v>130</v>
      </c>
      <c r="C8" s="31">
        <v>40000</v>
      </c>
      <c r="D8" s="32">
        <v>40000</v>
      </c>
      <c r="E8" s="33" t="s">
        <v>26</v>
      </c>
      <c r="F8" s="34" t="s">
        <v>131</v>
      </c>
      <c r="G8" s="34" t="s">
        <v>131</v>
      </c>
      <c r="H8" s="35" t="s">
        <v>19</v>
      </c>
      <c r="I8" s="36" t="s">
        <v>132</v>
      </c>
      <c r="J8" s="22"/>
    </row>
    <row r="9" spans="1:19" ht="23.1" customHeight="1" x14ac:dyDescent="0.2">
      <c r="A9" s="23"/>
      <c r="B9" s="24"/>
      <c r="C9" s="25"/>
      <c r="D9" s="26"/>
      <c r="E9" s="27"/>
      <c r="F9" s="26"/>
      <c r="G9" s="26"/>
      <c r="H9" s="28" t="s">
        <v>20</v>
      </c>
      <c r="I9" s="26" t="s">
        <v>133</v>
      </c>
    </row>
    <row r="10" spans="1:19" ht="23.1" customHeight="1" x14ac:dyDescent="0.2">
      <c r="A10" s="29">
        <v>3</v>
      </c>
      <c r="B10" s="30" t="s">
        <v>134</v>
      </c>
      <c r="C10" s="31">
        <v>8418.2000000000007</v>
      </c>
      <c r="D10" s="32">
        <v>8418.2000000000007</v>
      </c>
      <c r="E10" s="33" t="s">
        <v>26</v>
      </c>
      <c r="F10" s="34" t="s">
        <v>135</v>
      </c>
      <c r="G10" s="34" t="s">
        <v>135</v>
      </c>
      <c r="H10" s="35" t="s">
        <v>19</v>
      </c>
      <c r="I10" s="36" t="s">
        <v>132</v>
      </c>
      <c r="J10" s="22"/>
    </row>
    <row r="11" spans="1:19" ht="23.1" customHeight="1" x14ac:dyDescent="0.2">
      <c r="A11" s="23"/>
      <c r="B11" s="24"/>
      <c r="C11" s="25"/>
      <c r="D11" s="26"/>
      <c r="E11" s="27"/>
      <c r="F11" s="26"/>
      <c r="G11" s="26"/>
      <c r="H11" s="28" t="s">
        <v>20</v>
      </c>
      <c r="I11" s="26" t="s">
        <v>136</v>
      </c>
    </row>
    <row r="12" spans="1:19" ht="23.1" customHeight="1" x14ac:dyDescent="0.2">
      <c r="A12" s="29">
        <v>4</v>
      </c>
      <c r="B12" s="30" t="s">
        <v>137</v>
      </c>
      <c r="C12" s="31">
        <v>42434.6</v>
      </c>
      <c r="D12" s="32">
        <v>42434.6</v>
      </c>
      <c r="E12" s="33" t="s">
        <v>26</v>
      </c>
      <c r="F12" s="34" t="s">
        <v>138</v>
      </c>
      <c r="G12" s="34" t="s">
        <v>138</v>
      </c>
      <c r="H12" s="35" t="s">
        <v>19</v>
      </c>
      <c r="I12" s="36" t="s">
        <v>139</v>
      </c>
      <c r="J12" s="22"/>
    </row>
    <row r="13" spans="1:19" ht="23.1" customHeight="1" x14ac:dyDescent="0.2">
      <c r="A13" s="23"/>
      <c r="B13" s="24"/>
      <c r="C13" s="25"/>
      <c r="D13" s="26"/>
      <c r="E13" s="27"/>
      <c r="F13" s="26"/>
      <c r="G13" s="26"/>
      <c r="H13" s="28" t="s">
        <v>20</v>
      </c>
      <c r="I13" s="26" t="s">
        <v>136</v>
      </c>
    </row>
    <row r="14" spans="1:19" ht="23.1" customHeight="1" x14ac:dyDescent="0.2">
      <c r="A14" s="29">
        <v>5</v>
      </c>
      <c r="B14" s="30" t="s">
        <v>140</v>
      </c>
      <c r="C14" s="31">
        <v>4039</v>
      </c>
      <c r="D14" s="32">
        <v>4039</v>
      </c>
      <c r="E14" s="17" t="s">
        <v>26</v>
      </c>
      <c r="F14" s="34" t="s">
        <v>141</v>
      </c>
      <c r="G14" s="34" t="s">
        <v>141</v>
      </c>
      <c r="H14" s="35" t="s">
        <v>19</v>
      </c>
      <c r="I14" s="36" t="s">
        <v>142</v>
      </c>
      <c r="J14" s="22"/>
    </row>
    <row r="15" spans="1:19" ht="23.1" customHeight="1" x14ac:dyDescent="0.2">
      <c r="A15" s="23"/>
      <c r="B15" s="24"/>
      <c r="C15" s="25"/>
      <c r="D15" s="26"/>
      <c r="E15" s="58"/>
      <c r="F15" s="40"/>
      <c r="G15" s="40"/>
      <c r="H15" s="58" t="s">
        <v>20</v>
      </c>
      <c r="I15" s="26" t="s">
        <v>143</v>
      </c>
    </row>
    <row r="16" spans="1:19" ht="23.1" customHeight="1" x14ac:dyDescent="0.2">
      <c r="A16" s="29">
        <v>6</v>
      </c>
      <c r="B16" s="30" t="s">
        <v>144</v>
      </c>
      <c r="C16" s="31">
        <v>2800</v>
      </c>
      <c r="D16" s="32">
        <v>2800</v>
      </c>
      <c r="E16" s="33" t="s">
        <v>26</v>
      </c>
      <c r="F16" s="34" t="s">
        <v>145</v>
      </c>
      <c r="G16" s="34" t="s">
        <v>145</v>
      </c>
      <c r="H16" s="35" t="s">
        <v>19</v>
      </c>
      <c r="I16" s="36" t="s">
        <v>146</v>
      </c>
      <c r="J16" s="22"/>
    </row>
    <row r="17" spans="1:10" ht="23.1" customHeight="1" x14ac:dyDescent="0.2">
      <c r="A17" s="23"/>
      <c r="B17" s="24"/>
      <c r="C17" s="25"/>
      <c r="D17" s="26"/>
      <c r="E17" s="27"/>
      <c r="F17" s="40"/>
      <c r="G17" s="40"/>
      <c r="H17" s="28" t="s">
        <v>20</v>
      </c>
      <c r="I17" s="26" t="s">
        <v>143</v>
      </c>
    </row>
    <row r="18" spans="1:10" ht="23.1" customHeight="1" x14ac:dyDescent="0.2">
      <c r="A18" s="29">
        <v>7</v>
      </c>
      <c r="B18" s="30" t="s">
        <v>147</v>
      </c>
      <c r="C18" s="31">
        <v>1500</v>
      </c>
      <c r="D18" s="32">
        <v>1500</v>
      </c>
      <c r="E18" s="33" t="s">
        <v>26</v>
      </c>
      <c r="F18" s="34" t="s">
        <v>148</v>
      </c>
      <c r="G18" s="34" t="s">
        <v>148</v>
      </c>
      <c r="H18" s="35" t="s">
        <v>19</v>
      </c>
      <c r="I18" s="36" t="s">
        <v>149</v>
      </c>
      <c r="J18" s="22"/>
    </row>
    <row r="19" spans="1:10" ht="23.1" customHeight="1" x14ac:dyDescent="0.2">
      <c r="A19" s="23"/>
      <c r="B19" s="24"/>
      <c r="C19" s="25"/>
      <c r="D19" s="26"/>
      <c r="E19" s="27"/>
      <c r="F19" s="40"/>
      <c r="G19" s="40"/>
      <c r="H19" s="28" t="s">
        <v>20</v>
      </c>
      <c r="I19" s="26" t="s">
        <v>150</v>
      </c>
    </row>
    <row r="20" spans="1:10" ht="23.1" customHeight="1" x14ac:dyDescent="0.2">
      <c r="A20" s="29">
        <v>8</v>
      </c>
      <c r="B20" s="30" t="s">
        <v>151</v>
      </c>
      <c r="C20" s="31">
        <v>7000</v>
      </c>
      <c r="D20" s="32">
        <v>7000</v>
      </c>
      <c r="E20" s="33" t="s">
        <v>26</v>
      </c>
      <c r="F20" s="34" t="s">
        <v>152</v>
      </c>
      <c r="G20" s="34" t="s">
        <v>152</v>
      </c>
      <c r="H20" s="35" t="s">
        <v>19</v>
      </c>
      <c r="I20" s="36" t="s">
        <v>153</v>
      </c>
      <c r="J20" s="22"/>
    </row>
    <row r="21" spans="1:10" ht="23.1" customHeight="1" x14ac:dyDescent="0.2">
      <c r="A21" s="23"/>
      <c r="B21" s="24"/>
      <c r="C21" s="25"/>
      <c r="D21" s="26"/>
      <c r="E21" s="27"/>
      <c r="F21" s="26"/>
      <c r="G21" s="26"/>
      <c r="H21" s="28" t="s">
        <v>20</v>
      </c>
      <c r="I21" s="26" t="s">
        <v>150</v>
      </c>
    </row>
    <row r="22" spans="1:10" ht="23.1" customHeight="1" x14ac:dyDescent="0.2">
      <c r="A22" s="29">
        <v>9</v>
      </c>
      <c r="B22" s="30" t="s">
        <v>154</v>
      </c>
      <c r="C22" s="31">
        <v>13351</v>
      </c>
      <c r="D22" s="32">
        <v>13351</v>
      </c>
      <c r="E22" s="17" t="s">
        <v>26</v>
      </c>
      <c r="F22" s="34" t="s">
        <v>155</v>
      </c>
      <c r="G22" s="34" t="s">
        <v>155</v>
      </c>
      <c r="H22" s="35" t="s">
        <v>19</v>
      </c>
      <c r="I22" s="36" t="s">
        <v>156</v>
      </c>
      <c r="J22" s="22"/>
    </row>
    <row r="23" spans="1:10" ht="23.1" customHeight="1" x14ac:dyDescent="0.2">
      <c r="A23" s="23"/>
      <c r="B23" s="24"/>
      <c r="C23" s="25"/>
      <c r="D23" s="26"/>
      <c r="E23" s="58"/>
      <c r="F23" s="41"/>
      <c r="G23" s="41"/>
      <c r="H23" s="58" t="s">
        <v>20</v>
      </c>
      <c r="I23" s="26" t="s">
        <v>157</v>
      </c>
    </row>
    <row r="24" spans="1:10" ht="23.1" customHeight="1" x14ac:dyDescent="0.2">
      <c r="A24" s="29">
        <v>10</v>
      </c>
      <c r="B24" s="30" t="s">
        <v>158</v>
      </c>
      <c r="C24" s="31">
        <v>19000</v>
      </c>
      <c r="D24" s="32">
        <v>19000</v>
      </c>
      <c r="E24" s="17" t="s">
        <v>26</v>
      </c>
      <c r="F24" s="34" t="s">
        <v>159</v>
      </c>
      <c r="G24" s="34" t="s">
        <v>159</v>
      </c>
      <c r="H24" s="35" t="s">
        <v>19</v>
      </c>
      <c r="I24" s="36" t="s">
        <v>160</v>
      </c>
      <c r="J24" s="22"/>
    </row>
    <row r="25" spans="1:10" ht="23.1" customHeight="1" x14ac:dyDescent="0.2">
      <c r="A25" s="23"/>
      <c r="B25" s="59"/>
      <c r="C25" s="25"/>
      <c r="D25" s="26"/>
      <c r="E25" s="58"/>
      <c r="F25" s="41"/>
      <c r="G25" s="41"/>
      <c r="H25" s="58" t="s">
        <v>20</v>
      </c>
      <c r="I25" s="73" t="s">
        <v>164</v>
      </c>
    </row>
    <row r="26" spans="1:10" ht="23.1" customHeight="1" x14ac:dyDescent="0.2">
      <c r="A26" s="29">
        <v>11</v>
      </c>
      <c r="B26" s="30" t="s">
        <v>161</v>
      </c>
      <c r="C26" s="31">
        <v>37500</v>
      </c>
      <c r="D26" s="32">
        <v>37500</v>
      </c>
      <c r="E26" s="33" t="s">
        <v>26</v>
      </c>
      <c r="F26" s="34" t="s">
        <v>162</v>
      </c>
      <c r="G26" s="34" t="s">
        <v>162</v>
      </c>
      <c r="H26" s="35" t="s">
        <v>19</v>
      </c>
      <c r="I26" s="36" t="s">
        <v>163</v>
      </c>
      <c r="J26" s="22"/>
    </row>
    <row r="27" spans="1:10" ht="23.1" customHeight="1" x14ac:dyDescent="0.2">
      <c r="A27" s="23"/>
      <c r="B27" s="24"/>
      <c r="C27" s="25"/>
      <c r="D27" s="26"/>
      <c r="E27" s="27"/>
      <c r="F27" s="26"/>
      <c r="G27" s="26"/>
      <c r="H27" s="28" t="s">
        <v>20</v>
      </c>
      <c r="I27" s="26" t="s">
        <v>164</v>
      </c>
    </row>
    <row r="28" spans="1:10" ht="23.1" customHeight="1" x14ac:dyDescent="0.2">
      <c r="A28" s="29">
        <v>12</v>
      </c>
      <c r="B28" s="30" t="s">
        <v>165</v>
      </c>
      <c r="C28" s="31">
        <v>2935</v>
      </c>
      <c r="D28" s="32">
        <v>2935</v>
      </c>
      <c r="E28" s="17" t="s">
        <v>26</v>
      </c>
      <c r="F28" s="34" t="s">
        <v>166</v>
      </c>
      <c r="G28" s="34" t="s">
        <v>166</v>
      </c>
      <c r="H28" s="35" t="s">
        <v>19</v>
      </c>
      <c r="I28" s="36" t="s">
        <v>172</v>
      </c>
      <c r="J28" s="22"/>
    </row>
    <row r="29" spans="1:10" ht="23.1" customHeight="1" x14ac:dyDescent="0.2">
      <c r="A29" s="23"/>
      <c r="B29" s="24"/>
      <c r="C29" s="25"/>
      <c r="D29" s="26"/>
      <c r="E29" s="58"/>
      <c r="F29" s="41"/>
      <c r="G29" s="41"/>
      <c r="H29" s="58" t="s">
        <v>20</v>
      </c>
      <c r="I29" s="26" t="s">
        <v>168</v>
      </c>
    </row>
    <row r="30" spans="1:10" ht="23.1" customHeight="1" x14ac:dyDescent="0.2">
      <c r="A30" s="29">
        <v>13</v>
      </c>
      <c r="B30" s="30" t="s">
        <v>67</v>
      </c>
      <c r="C30" s="31">
        <v>6540</v>
      </c>
      <c r="D30" s="32">
        <v>6540</v>
      </c>
      <c r="E30" s="17" t="s">
        <v>26</v>
      </c>
      <c r="F30" s="34" t="s">
        <v>171</v>
      </c>
      <c r="G30" s="34" t="s">
        <v>171</v>
      </c>
      <c r="H30" s="35" t="s">
        <v>19</v>
      </c>
      <c r="I30" s="36" t="s">
        <v>167</v>
      </c>
      <c r="J30" s="22"/>
    </row>
    <row r="31" spans="1:10" ht="23.1" customHeight="1" x14ac:dyDescent="0.2">
      <c r="A31" s="23"/>
      <c r="B31" s="24"/>
      <c r="C31" s="25"/>
      <c r="D31" s="26"/>
      <c r="E31" s="58"/>
      <c r="F31" s="26"/>
      <c r="G31" s="26"/>
      <c r="H31" s="58" t="s">
        <v>20</v>
      </c>
      <c r="I31" s="26" t="s">
        <v>168</v>
      </c>
    </row>
    <row r="32" spans="1:10" ht="23.1" customHeight="1" x14ac:dyDescent="0.2">
      <c r="A32" s="29">
        <v>14</v>
      </c>
      <c r="B32" s="30" t="s">
        <v>169</v>
      </c>
      <c r="C32" s="31">
        <v>42434.6</v>
      </c>
      <c r="D32" s="32">
        <v>42434.6</v>
      </c>
      <c r="E32" s="17" t="s">
        <v>26</v>
      </c>
      <c r="F32" s="34" t="s">
        <v>138</v>
      </c>
      <c r="G32" s="34" t="s">
        <v>138</v>
      </c>
      <c r="H32" s="35" t="s">
        <v>19</v>
      </c>
      <c r="I32" s="36" t="s">
        <v>170</v>
      </c>
      <c r="J32" s="22"/>
    </row>
    <row r="33" spans="1:19" ht="23.1" customHeight="1" x14ac:dyDescent="0.2">
      <c r="A33" s="23"/>
      <c r="B33" s="24"/>
      <c r="C33" s="25"/>
      <c r="D33" s="26"/>
      <c r="E33" s="58"/>
      <c r="F33" s="26"/>
      <c r="G33" s="26"/>
      <c r="H33" s="58" t="s">
        <v>20</v>
      </c>
      <c r="I33" s="26" t="s">
        <v>168</v>
      </c>
    </row>
    <row r="34" spans="1:19" ht="23.1" customHeight="1" x14ac:dyDescent="0.2">
      <c r="A34" s="29">
        <v>15</v>
      </c>
      <c r="B34" s="30" t="s">
        <v>173</v>
      </c>
      <c r="C34" s="31">
        <v>8418.2000000000007</v>
      </c>
      <c r="D34" s="32">
        <v>8418.2000000000007</v>
      </c>
      <c r="E34" s="17" t="s">
        <v>26</v>
      </c>
      <c r="F34" s="34" t="s">
        <v>135</v>
      </c>
      <c r="G34" s="34" t="s">
        <v>135</v>
      </c>
      <c r="H34" s="35" t="s">
        <v>19</v>
      </c>
      <c r="I34" s="36" t="s">
        <v>174</v>
      </c>
      <c r="J34" s="22"/>
    </row>
    <row r="35" spans="1:19" ht="23.1" customHeight="1" x14ac:dyDescent="0.2">
      <c r="A35" s="23"/>
      <c r="B35" s="24"/>
      <c r="C35" s="25"/>
      <c r="D35" s="26"/>
      <c r="E35" s="58"/>
      <c r="F35" s="26"/>
      <c r="G35" s="26"/>
      <c r="H35" s="28" t="s">
        <v>20</v>
      </c>
      <c r="I35" s="26" t="s">
        <v>168</v>
      </c>
    </row>
    <row r="36" spans="1:19" ht="23.1" customHeight="1" x14ac:dyDescent="0.2">
      <c r="C36" s="98">
        <f>SUM(C6:C35)</f>
        <v>589770.6</v>
      </c>
    </row>
    <row r="37" spans="1:19" ht="23.1" customHeight="1" x14ac:dyDescent="0.2">
      <c r="A37" s="101" t="s">
        <v>22</v>
      </c>
      <c r="B37" s="101"/>
      <c r="C37" s="101"/>
      <c r="D37" s="101"/>
      <c r="E37" s="101"/>
      <c r="F37" s="101"/>
      <c r="G37" s="101"/>
      <c r="H37" s="101"/>
      <c r="I37" s="101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 spans="1:19" ht="23.1" customHeight="1" x14ac:dyDescent="0.2">
      <c r="A38" s="102" t="s">
        <v>38</v>
      </c>
      <c r="B38" s="102"/>
      <c r="C38" s="102"/>
      <c r="D38" s="102"/>
      <c r="E38" s="102"/>
      <c r="F38" s="102"/>
      <c r="G38" s="102"/>
      <c r="H38" s="102"/>
      <c r="I38" s="102"/>
      <c r="J38" s="1"/>
      <c r="K38" s="1"/>
      <c r="L38" s="1"/>
      <c r="M38" s="1"/>
      <c r="N38" s="1"/>
      <c r="O38" s="1"/>
      <c r="P38" s="1"/>
      <c r="Q38" s="1"/>
      <c r="R38" s="1"/>
      <c r="S38" s="1"/>
    </row>
    <row r="39" spans="1:19" ht="23.1" customHeight="1" x14ac:dyDescent="0.2">
      <c r="A39" s="104" t="s">
        <v>23</v>
      </c>
      <c r="B39" s="104"/>
      <c r="C39" s="104"/>
      <c r="D39" s="104"/>
      <c r="E39" s="104"/>
      <c r="F39" s="104"/>
      <c r="G39" s="104"/>
      <c r="H39" s="104"/>
      <c r="I39" s="104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s="8" customFormat="1" ht="23.1" customHeight="1" x14ac:dyDescent="0.2">
      <c r="A40" s="53" t="s">
        <v>12</v>
      </c>
      <c r="B40" s="53" t="s">
        <v>13</v>
      </c>
      <c r="C40" s="54" t="s">
        <v>31</v>
      </c>
      <c r="D40" s="55" t="s">
        <v>14</v>
      </c>
      <c r="E40" s="53" t="s">
        <v>15</v>
      </c>
      <c r="F40" s="53" t="s">
        <v>27</v>
      </c>
      <c r="G40" s="53" t="s">
        <v>29</v>
      </c>
      <c r="H40" s="55" t="s">
        <v>16</v>
      </c>
      <c r="I40" s="7" t="s">
        <v>33</v>
      </c>
    </row>
    <row r="41" spans="1:19" ht="23.1" customHeight="1" x14ac:dyDescent="0.2">
      <c r="A41" s="56"/>
      <c r="B41" s="57"/>
      <c r="C41" s="57" t="s">
        <v>32</v>
      </c>
      <c r="D41" s="56" t="s">
        <v>17</v>
      </c>
      <c r="E41" s="57"/>
      <c r="F41" s="57" t="s">
        <v>28</v>
      </c>
      <c r="G41" s="57" t="s">
        <v>30</v>
      </c>
      <c r="H41" s="56" t="s">
        <v>18</v>
      </c>
      <c r="I41" s="12" t="s">
        <v>34</v>
      </c>
    </row>
    <row r="42" spans="1:19" ht="23.1" customHeight="1" x14ac:dyDescent="0.2">
      <c r="A42" s="29">
        <v>16</v>
      </c>
      <c r="B42" s="30" t="s">
        <v>175</v>
      </c>
      <c r="C42" s="31">
        <v>2900</v>
      </c>
      <c r="D42" s="32">
        <v>2900</v>
      </c>
      <c r="E42" s="33" t="s">
        <v>26</v>
      </c>
      <c r="F42" s="34" t="s">
        <v>176</v>
      </c>
      <c r="G42" s="34" t="s">
        <v>176</v>
      </c>
      <c r="H42" s="35" t="s">
        <v>19</v>
      </c>
      <c r="I42" s="36" t="s">
        <v>177</v>
      </c>
      <c r="J42" s="22"/>
    </row>
    <row r="43" spans="1:19" ht="23.1" customHeight="1" x14ac:dyDescent="0.2">
      <c r="A43" s="23"/>
      <c r="B43" s="24"/>
      <c r="C43" s="25"/>
      <c r="D43" s="26"/>
      <c r="E43" s="27"/>
      <c r="F43" s="26"/>
      <c r="G43" s="26"/>
      <c r="H43" s="28" t="s">
        <v>20</v>
      </c>
      <c r="I43" s="26" t="s">
        <v>178</v>
      </c>
    </row>
    <row r="44" spans="1:19" ht="23.1" customHeight="1" x14ac:dyDescent="0.2">
      <c r="A44" s="29">
        <v>17</v>
      </c>
      <c r="B44" s="30" t="s">
        <v>42</v>
      </c>
      <c r="C44" s="31">
        <v>4650</v>
      </c>
      <c r="D44" s="32">
        <v>4650</v>
      </c>
      <c r="E44" s="33" t="s">
        <v>26</v>
      </c>
      <c r="F44" s="34" t="s">
        <v>179</v>
      </c>
      <c r="G44" s="34" t="s">
        <v>179</v>
      </c>
      <c r="H44" s="35" t="s">
        <v>19</v>
      </c>
      <c r="I44" s="36" t="s">
        <v>180</v>
      </c>
      <c r="J44" s="22"/>
    </row>
    <row r="45" spans="1:19" ht="23.1" customHeight="1" x14ac:dyDescent="0.2">
      <c r="A45" s="23"/>
      <c r="B45" s="24"/>
      <c r="C45" s="25"/>
      <c r="D45" s="26"/>
      <c r="E45" s="27"/>
      <c r="F45" s="26"/>
      <c r="G45" s="26"/>
      <c r="H45" s="28" t="s">
        <v>20</v>
      </c>
      <c r="I45" s="26" t="s">
        <v>181</v>
      </c>
    </row>
    <row r="46" spans="1:19" ht="23.1" customHeight="1" x14ac:dyDescent="0.2">
      <c r="A46" s="29">
        <v>18</v>
      </c>
      <c r="B46" s="30" t="s">
        <v>182</v>
      </c>
      <c r="C46" s="31">
        <v>20155</v>
      </c>
      <c r="D46" s="32">
        <v>20155</v>
      </c>
      <c r="E46" s="17" t="s">
        <v>26</v>
      </c>
      <c r="F46" s="34" t="s">
        <v>183</v>
      </c>
      <c r="G46" s="34" t="s">
        <v>183</v>
      </c>
      <c r="H46" s="35" t="s">
        <v>19</v>
      </c>
      <c r="I46" s="36" t="s">
        <v>187</v>
      </c>
      <c r="J46" s="22"/>
    </row>
    <row r="47" spans="1:19" ht="23.1" customHeight="1" x14ac:dyDescent="0.2">
      <c r="A47" s="23"/>
      <c r="B47" s="24"/>
      <c r="C47" s="25"/>
      <c r="D47" s="26"/>
      <c r="E47" s="58"/>
      <c r="F47" s="40"/>
      <c r="G47" s="40"/>
      <c r="H47" s="58" t="s">
        <v>20</v>
      </c>
      <c r="I47" s="26" t="s">
        <v>181</v>
      </c>
    </row>
    <row r="48" spans="1:19" ht="23.1" customHeight="1" x14ac:dyDescent="0.2">
      <c r="A48" s="29">
        <v>19</v>
      </c>
      <c r="B48" s="30" t="s">
        <v>185</v>
      </c>
      <c r="C48" s="31">
        <v>46579</v>
      </c>
      <c r="D48" s="32">
        <v>46579</v>
      </c>
      <c r="E48" s="33" t="s">
        <v>26</v>
      </c>
      <c r="F48" s="34" t="s">
        <v>186</v>
      </c>
      <c r="G48" s="34" t="s">
        <v>186</v>
      </c>
      <c r="H48" s="35" t="s">
        <v>19</v>
      </c>
      <c r="I48" s="36" t="s">
        <v>184</v>
      </c>
      <c r="J48" s="22"/>
    </row>
    <row r="49" spans="1:10" ht="23.1" customHeight="1" x14ac:dyDescent="0.2">
      <c r="A49" s="23"/>
      <c r="B49" s="24"/>
      <c r="C49" s="25"/>
      <c r="D49" s="26"/>
      <c r="E49" s="27"/>
      <c r="F49" s="40"/>
      <c r="G49" s="40"/>
      <c r="H49" s="28" t="s">
        <v>20</v>
      </c>
      <c r="I49" s="26" t="s">
        <v>181</v>
      </c>
    </row>
    <row r="50" spans="1:10" ht="23.1" customHeight="1" x14ac:dyDescent="0.2">
      <c r="A50" s="29">
        <v>20</v>
      </c>
      <c r="B50" s="30" t="s">
        <v>188</v>
      </c>
      <c r="C50" s="31">
        <v>43716.99</v>
      </c>
      <c r="D50" s="32">
        <v>43716.99</v>
      </c>
      <c r="E50" s="33" t="s">
        <v>26</v>
      </c>
      <c r="F50" s="34" t="s">
        <v>189</v>
      </c>
      <c r="G50" s="34" t="s">
        <v>189</v>
      </c>
      <c r="H50" s="35" t="s">
        <v>19</v>
      </c>
      <c r="I50" s="36" t="s">
        <v>190</v>
      </c>
      <c r="J50" s="22"/>
    </row>
    <row r="51" spans="1:10" ht="23.1" customHeight="1" x14ac:dyDescent="0.2">
      <c r="A51" s="23"/>
      <c r="B51" s="24"/>
      <c r="C51" s="25"/>
      <c r="D51" s="26"/>
      <c r="E51" s="27"/>
      <c r="F51" s="75">
        <v>43716.99</v>
      </c>
      <c r="G51" s="75">
        <v>43716.99</v>
      </c>
      <c r="H51" s="28" t="s">
        <v>20</v>
      </c>
      <c r="I51" s="26" t="s">
        <v>181</v>
      </c>
    </row>
    <row r="52" spans="1:10" ht="23.1" customHeight="1" x14ac:dyDescent="0.2">
      <c r="A52" s="29">
        <v>21</v>
      </c>
      <c r="B52" s="30" t="s">
        <v>191</v>
      </c>
      <c r="C52" s="31">
        <v>67816.600000000006</v>
      </c>
      <c r="D52" s="32">
        <v>67816.600000000006</v>
      </c>
      <c r="E52" s="33" t="s">
        <v>26</v>
      </c>
      <c r="F52" s="34" t="s">
        <v>189</v>
      </c>
      <c r="G52" s="34" t="s">
        <v>189</v>
      </c>
      <c r="H52" s="35" t="s">
        <v>19</v>
      </c>
      <c r="I52" s="36" t="s">
        <v>192</v>
      </c>
      <c r="J52" s="22"/>
    </row>
    <row r="53" spans="1:10" ht="23.1" customHeight="1" x14ac:dyDescent="0.2">
      <c r="A53" s="23"/>
      <c r="B53" s="24"/>
      <c r="C53" s="25"/>
      <c r="D53" s="26"/>
      <c r="E53" s="27"/>
      <c r="F53" s="77">
        <v>67816.600000000006</v>
      </c>
      <c r="G53" s="77">
        <v>67816.600000000006</v>
      </c>
      <c r="H53" s="28" t="s">
        <v>20</v>
      </c>
      <c r="I53" s="26" t="s">
        <v>181</v>
      </c>
    </row>
    <row r="54" spans="1:10" ht="23.1" customHeight="1" x14ac:dyDescent="0.2">
      <c r="A54" s="29">
        <v>22</v>
      </c>
      <c r="B54" s="30" t="s">
        <v>562</v>
      </c>
      <c r="C54" s="31">
        <v>125500</v>
      </c>
      <c r="D54" s="32">
        <v>134236.16</v>
      </c>
      <c r="E54" s="33" t="s">
        <v>26</v>
      </c>
      <c r="F54" s="34" t="s">
        <v>564</v>
      </c>
      <c r="G54" s="34" t="s">
        <v>564</v>
      </c>
      <c r="H54" s="35" t="s">
        <v>19</v>
      </c>
      <c r="I54" s="36" t="s">
        <v>79</v>
      </c>
      <c r="J54" s="22"/>
    </row>
    <row r="55" spans="1:10" ht="23.1" customHeight="1" x14ac:dyDescent="0.2">
      <c r="A55" s="23"/>
      <c r="B55" s="24" t="s">
        <v>563</v>
      </c>
      <c r="C55" s="25"/>
      <c r="D55" s="26"/>
      <c r="E55" s="27"/>
      <c r="F55" s="77"/>
      <c r="G55" s="77"/>
      <c r="H55" s="28" t="s">
        <v>20</v>
      </c>
      <c r="I55" s="26" t="s">
        <v>565</v>
      </c>
    </row>
    <row r="56" spans="1:10" ht="23.1" customHeight="1" x14ac:dyDescent="0.2">
      <c r="A56" s="29">
        <v>23</v>
      </c>
      <c r="B56" s="30" t="s">
        <v>566</v>
      </c>
      <c r="C56" s="31">
        <v>408600</v>
      </c>
      <c r="D56" s="32">
        <v>425837.48</v>
      </c>
      <c r="E56" s="33" t="s">
        <v>26</v>
      </c>
      <c r="F56" s="34" t="s">
        <v>568</v>
      </c>
      <c r="G56" s="34" t="s">
        <v>568</v>
      </c>
      <c r="H56" s="35" t="s">
        <v>19</v>
      </c>
      <c r="I56" s="36" t="s">
        <v>83</v>
      </c>
      <c r="J56" s="22"/>
    </row>
    <row r="57" spans="1:10" ht="23.1" customHeight="1" x14ac:dyDescent="0.2">
      <c r="A57" s="23"/>
      <c r="B57" s="24" t="s">
        <v>567</v>
      </c>
      <c r="C57" s="25"/>
      <c r="D57" s="26"/>
      <c r="E57" s="27"/>
      <c r="F57" s="77"/>
      <c r="G57" s="77"/>
      <c r="H57" s="28" t="s">
        <v>20</v>
      </c>
      <c r="I57" s="26" t="s">
        <v>569</v>
      </c>
    </row>
    <row r="58" spans="1:10" ht="23.1" customHeight="1" x14ac:dyDescent="0.2">
      <c r="A58" s="29">
        <v>24</v>
      </c>
      <c r="B58" s="30" t="s">
        <v>570</v>
      </c>
      <c r="C58" s="31">
        <v>496800</v>
      </c>
      <c r="D58" s="32">
        <v>481683.09</v>
      </c>
      <c r="E58" s="33" t="s">
        <v>26</v>
      </c>
      <c r="F58" s="34" t="s">
        <v>572</v>
      </c>
      <c r="G58" s="34" t="s">
        <v>572</v>
      </c>
      <c r="H58" s="35" t="s">
        <v>19</v>
      </c>
      <c r="I58" s="36" t="s">
        <v>573</v>
      </c>
      <c r="J58" s="22"/>
    </row>
    <row r="59" spans="1:10" ht="23.1" customHeight="1" x14ac:dyDescent="0.2">
      <c r="A59" s="23"/>
      <c r="B59" s="24" t="s">
        <v>571</v>
      </c>
      <c r="C59" s="25"/>
      <c r="D59" s="26"/>
      <c r="E59" s="27"/>
      <c r="F59" s="77"/>
      <c r="G59" s="77"/>
      <c r="H59" s="28" t="s">
        <v>20</v>
      </c>
      <c r="I59" s="26" t="s">
        <v>150</v>
      </c>
    </row>
    <row r="60" spans="1:10" ht="23.1" customHeight="1" x14ac:dyDescent="0.2">
      <c r="A60" s="29">
        <v>25</v>
      </c>
      <c r="B60" s="30" t="s">
        <v>574</v>
      </c>
      <c r="C60" s="31">
        <v>400000</v>
      </c>
      <c r="D60" s="32">
        <v>369767.5</v>
      </c>
      <c r="E60" s="33" t="s">
        <v>26</v>
      </c>
      <c r="F60" s="34" t="s">
        <v>576</v>
      </c>
      <c r="G60" s="34" t="s">
        <v>576</v>
      </c>
      <c r="H60" s="35" t="s">
        <v>19</v>
      </c>
      <c r="I60" s="36" t="s">
        <v>132</v>
      </c>
      <c r="J60" s="22"/>
    </row>
    <row r="61" spans="1:10" ht="23.1" customHeight="1" x14ac:dyDescent="0.2">
      <c r="A61" s="23"/>
      <c r="B61" s="24" t="s">
        <v>575</v>
      </c>
      <c r="C61" s="25"/>
      <c r="D61" s="26"/>
      <c r="E61" s="27"/>
      <c r="F61" s="77"/>
      <c r="G61" s="77"/>
      <c r="H61" s="28" t="s">
        <v>20</v>
      </c>
      <c r="I61" s="26" t="s">
        <v>577</v>
      </c>
    </row>
    <row r="62" spans="1:10" ht="23.1" customHeight="1" x14ac:dyDescent="0.2">
      <c r="A62" s="29">
        <v>26</v>
      </c>
      <c r="B62" s="30" t="s">
        <v>578</v>
      </c>
      <c r="C62" s="31">
        <v>470000</v>
      </c>
      <c r="D62" s="32">
        <v>466104.81</v>
      </c>
      <c r="E62" s="33" t="s">
        <v>26</v>
      </c>
      <c r="F62" s="34" t="s">
        <v>580</v>
      </c>
      <c r="G62" s="34" t="s">
        <v>580</v>
      </c>
      <c r="H62" s="35" t="s">
        <v>19</v>
      </c>
      <c r="I62" s="36" t="s">
        <v>139</v>
      </c>
      <c r="J62" s="22"/>
    </row>
    <row r="63" spans="1:10" ht="23.1" customHeight="1" x14ac:dyDescent="0.2">
      <c r="A63" s="23"/>
      <c r="B63" s="24" t="s">
        <v>579</v>
      </c>
      <c r="C63" s="25"/>
      <c r="D63" s="26"/>
      <c r="E63" s="27"/>
      <c r="F63" s="77"/>
      <c r="G63" s="77"/>
      <c r="H63" s="28" t="s">
        <v>20</v>
      </c>
      <c r="I63" s="26" t="s">
        <v>164</v>
      </c>
    </row>
    <row r="64" spans="1:10" ht="23.1" customHeight="1" x14ac:dyDescent="0.2">
      <c r="A64" s="29">
        <v>27</v>
      </c>
      <c r="B64" s="30" t="s">
        <v>581</v>
      </c>
      <c r="C64" s="31">
        <v>460000</v>
      </c>
      <c r="D64" s="32">
        <v>450629.55</v>
      </c>
      <c r="E64" s="33" t="s">
        <v>26</v>
      </c>
      <c r="F64" s="34" t="s">
        <v>583</v>
      </c>
      <c r="G64" s="34" t="s">
        <v>583</v>
      </c>
      <c r="H64" s="35" t="s">
        <v>19</v>
      </c>
      <c r="I64" s="36" t="s">
        <v>142</v>
      </c>
      <c r="J64" s="22"/>
    </row>
    <row r="65" spans="1:19" ht="23.1" customHeight="1" x14ac:dyDescent="0.2">
      <c r="A65" s="23"/>
      <c r="B65" s="24" t="s">
        <v>582</v>
      </c>
      <c r="C65" s="25"/>
      <c r="D65" s="26"/>
      <c r="E65" s="27"/>
      <c r="F65" s="77"/>
      <c r="G65" s="77"/>
      <c r="H65" s="28" t="s">
        <v>20</v>
      </c>
      <c r="I65" s="26" t="s">
        <v>164</v>
      </c>
    </row>
    <row r="66" spans="1:19" ht="23.1" customHeight="1" x14ac:dyDescent="0.2">
      <c r="A66" s="29">
        <v>28</v>
      </c>
      <c r="B66" s="30" t="s">
        <v>584</v>
      </c>
      <c r="C66" s="31">
        <v>194100</v>
      </c>
      <c r="D66" s="32">
        <v>190473.5</v>
      </c>
      <c r="E66" s="33" t="s">
        <v>26</v>
      </c>
      <c r="F66" s="34" t="s">
        <v>586</v>
      </c>
      <c r="G66" s="34" t="s">
        <v>586</v>
      </c>
      <c r="H66" s="35" t="s">
        <v>19</v>
      </c>
      <c r="I66" s="36" t="s">
        <v>146</v>
      </c>
      <c r="J66" s="22"/>
    </row>
    <row r="67" spans="1:19" ht="23.1" customHeight="1" x14ac:dyDescent="0.2">
      <c r="A67" s="23"/>
      <c r="B67" s="24" t="s">
        <v>585</v>
      </c>
      <c r="C67" s="25"/>
      <c r="D67" s="26"/>
      <c r="E67" s="27"/>
      <c r="F67" s="77"/>
      <c r="G67" s="77"/>
      <c r="H67" s="28" t="s">
        <v>20</v>
      </c>
      <c r="I67" s="26" t="s">
        <v>164</v>
      </c>
    </row>
    <row r="68" spans="1:19" ht="23.1" customHeight="1" x14ac:dyDescent="0.2">
      <c r="A68" s="29">
        <v>29</v>
      </c>
      <c r="B68" s="30" t="s">
        <v>587</v>
      </c>
      <c r="C68" s="31">
        <v>421200</v>
      </c>
      <c r="D68" s="32">
        <v>423487</v>
      </c>
      <c r="E68" s="33" t="s">
        <v>26</v>
      </c>
      <c r="F68" s="34" t="s">
        <v>589</v>
      </c>
      <c r="G68" s="34" t="s">
        <v>589</v>
      </c>
      <c r="H68" s="35" t="s">
        <v>19</v>
      </c>
      <c r="I68" s="36" t="s">
        <v>149</v>
      </c>
      <c r="J68" s="22"/>
    </row>
    <row r="69" spans="1:19" ht="23.1" customHeight="1" x14ac:dyDescent="0.2">
      <c r="A69" s="23"/>
      <c r="B69" s="24" t="s">
        <v>588</v>
      </c>
      <c r="C69" s="25"/>
      <c r="D69" s="26"/>
      <c r="E69" s="27"/>
      <c r="F69" s="77"/>
      <c r="G69" s="77"/>
      <c r="H69" s="28" t="s">
        <v>20</v>
      </c>
      <c r="I69" s="26" t="s">
        <v>590</v>
      </c>
    </row>
    <row r="70" spans="1:19" ht="23.1" customHeight="1" x14ac:dyDescent="0.2">
      <c r="A70" s="69"/>
      <c r="B70" s="17"/>
      <c r="C70" s="70">
        <f>SUM(C42:C69)</f>
        <v>3162017.59</v>
      </c>
      <c r="D70" s="17"/>
      <c r="E70" s="17"/>
      <c r="F70" s="97"/>
      <c r="G70" s="97"/>
      <c r="H70" s="17"/>
      <c r="I70" s="17"/>
    </row>
    <row r="71" spans="1:19" ht="23.1" customHeight="1" x14ac:dyDescent="0.2">
      <c r="A71" s="69"/>
      <c r="B71" s="17"/>
      <c r="C71" s="70"/>
      <c r="D71" s="17"/>
      <c r="E71" s="17"/>
      <c r="F71" s="97"/>
      <c r="G71" s="97"/>
      <c r="H71" s="17"/>
      <c r="I71" s="17"/>
    </row>
    <row r="72" spans="1:19" ht="23.1" customHeight="1" x14ac:dyDescent="0.2">
      <c r="C72" s="60"/>
    </row>
    <row r="73" spans="1:19" ht="23.1" customHeight="1" x14ac:dyDescent="0.2">
      <c r="A73" s="101" t="s">
        <v>87</v>
      </c>
      <c r="B73" s="102"/>
      <c r="C73" s="102"/>
      <c r="D73" s="102"/>
      <c r="E73" s="102"/>
      <c r="F73" s="102"/>
      <c r="G73" s="102"/>
      <c r="H73" s="102"/>
      <c r="I73" s="102"/>
      <c r="J73" s="1"/>
      <c r="K73" s="1"/>
      <c r="L73" s="1"/>
      <c r="M73" s="1"/>
      <c r="N73" s="1"/>
      <c r="O73" s="1"/>
      <c r="P73" s="1"/>
      <c r="Q73" s="1"/>
      <c r="R73" s="1"/>
      <c r="S73" s="1"/>
    </row>
    <row r="74" spans="1:19" ht="23.1" customHeight="1" x14ac:dyDescent="0.2">
      <c r="A74" s="102" t="s">
        <v>37</v>
      </c>
      <c r="B74" s="102"/>
      <c r="C74" s="102"/>
      <c r="D74" s="102"/>
      <c r="E74" s="102"/>
      <c r="F74" s="102"/>
      <c r="G74" s="102"/>
      <c r="H74" s="102"/>
      <c r="I74" s="102"/>
      <c r="J74" s="1"/>
      <c r="K74" s="1"/>
      <c r="L74" s="1"/>
      <c r="M74" s="1"/>
      <c r="N74" s="1"/>
      <c r="O74" s="1"/>
      <c r="P74" s="1"/>
      <c r="Q74" s="1"/>
      <c r="R74" s="1"/>
      <c r="S74" s="1"/>
    </row>
    <row r="75" spans="1:19" ht="23.1" customHeight="1" x14ac:dyDescent="0.2">
      <c r="A75" s="2"/>
      <c r="B75" s="105" t="s">
        <v>0</v>
      </c>
      <c r="C75" s="105"/>
      <c r="D75" s="44"/>
      <c r="E75" s="44"/>
      <c r="F75" s="44"/>
      <c r="G75" s="44"/>
      <c r="H75" s="44"/>
      <c r="I75" s="44"/>
      <c r="J75" s="1"/>
      <c r="K75" s="1"/>
      <c r="L75" s="1"/>
      <c r="M75" s="1"/>
      <c r="N75" s="1"/>
      <c r="O75" s="1"/>
      <c r="P75" s="1"/>
      <c r="Q75" s="1"/>
      <c r="R75" s="1"/>
      <c r="S75" s="1"/>
    </row>
    <row r="76" spans="1:19" ht="23.1" customHeight="1" x14ac:dyDescent="0.5">
      <c r="A76" s="2"/>
      <c r="C76" s="106" t="s">
        <v>1</v>
      </c>
      <c r="D76" s="106"/>
      <c r="E76" s="61" t="s">
        <v>2</v>
      </c>
      <c r="F76" s="51" t="s">
        <v>3</v>
      </c>
      <c r="G76" s="44"/>
      <c r="H76" s="46" t="s">
        <v>10</v>
      </c>
      <c r="I76" s="47" t="s">
        <v>36</v>
      </c>
      <c r="J76" s="1"/>
      <c r="K76" s="1"/>
      <c r="L76" s="1"/>
      <c r="M76" s="1"/>
      <c r="N76" s="1"/>
      <c r="O76" s="1"/>
      <c r="P76" s="1"/>
      <c r="Q76" s="1"/>
      <c r="R76" s="1"/>
      <c r="S76" s="1"/>
    </row>
    <row r="77" spans="1:19" ht="23.1" customHeight="1" x14ac:dyDescent="0.5">
      <c r="A77" s="2"/>
      <c r="C77" s="107" t="s">
        <v>4</v>
      </c>
      <c r="D77" s="107"/>
      <c r="E77" s="62"/>
      <c r="F77" s="49"/>
      <c r="G77" s="44"/>
      <c r="H77" s="46" t="s">
        <v>11</v>
      </c>
      <c r="I77" s="47" t="s">
        <v>36</v>
      </c>
      <c r="J77" s="1"/>
      <c r="K77" s="1"/>
      <c r="L77" s="1"/>
      <c r="M77" s="1"/>
      <c r="N77" s="1"/>
      <c r="O77" s="1"/>
      <c r="P77" s="1"/>
      <c r="Q77" s="1"/>
      <c r="R77" s="1"/>
      <c r="S77" s="1"/>
    </row>
    <row r="78" spans="1:19" ht="23.1" customHeight="1" x14ac:dyDescent="0.5">
      <c r="A78" s="2"/>
      <c r="C78" s="107" t="s">
        <v>5</v>
      </c>
      <c r="D78" s="107"/>
      <c r="E78" s="62"/>
      <c r="F78" s="49"/>
      <c r="G78" s="44"/>
      <c r="H78" s="44"/>
      <c r="I78" s="44"/>
      <c r="J78" s="1"/>
      <c r="K78" s="1"/>
      <c r="L78" s="1"/>
      <c r="M78" s="1"/>
      <c r="N78" s="1"/>
      <c r="O78" s="1"/>
      <c r="P78" s="1"/>
      <c r="Q78" s="1"/>
      <c r="R78" s="1"/>
      <c r="S78" s="1"/>
    </row>
    <row r="79" spans="1:19" ht="23.1" customHeight="1" x14ac:dyDescent="0.5">
      <c r="A79" s="2"/>
      <c r="C79" s="107" t="s">
        <v>6</v>
      </c>
      <c r="D79" s="107"/>
      <c r="E79" s="63">
        <v>29</v>
      </c>
      <c r="F79" s="49">
        <f>C36+C70</f>
        <v>3751788.19</v>
      </c>
      <c r="G79" s="44"/>
      <c r="H79" s="44"/>
      <c r="I79" s="44"/>
      <c r="J79" s="1"/>
      <c r="K79" s="1"/>
      <c r="L79" s="1"/>
      <c r="M79" s="1"/>
      <c r="N79" s="1"/>
      <c r="O79" s="1"/>
      <c r="P79" s="1"/>
      <c r="Q79" s="1"/>
      <c r="R79" s="1"/>
      <c r="S79" s="1"/>
    </row>
    <row r="80" spans="1:19" ht="23.1" customHeight="1" x14ac:dyDescent="0.5">
      <c r="A80" s="2"/>
      <c r="C80" s="107" t="s">
        <v>7</v>
      </c>
      <c r="D80" s="107"/>
      <c r="E80" s="62"/>
      <c r="F80" s="48"/>
      <c r="G80" s="44"/>
      <c r="H80" s="44"/>
      <c r="I80" s="44"/>
      <c r="J80" s="1"/>
      <c r="K80" s="1"/>
      <c r="L80" s="1"/>
      <c r="M80" s="1"/>
      <c r="N80" s="1"/>
      <c r="O80" s="1"/>
      <c r="P80" s="1"/>
      <c r="Q80" s="1"/>
      <c r="R80" s="1"/>
      <c r="S80" s="1"/>
    </row>
    <row r="81" spans="1:19" ht="23.1" customHeight="1" x14ac:dyDescent="0.5">
      <c r="A81" s="2"/>
      <c r="C81" s="107" t="s">
        <v>8</v>
      </c>
      <c r="D81" s="107"/>
      <c r="E81" s="62"/>
      <c r="F81" s="48"/>
      <c r="G81" s="44"/>
      <c r="H81" s="44"/>
      <c r="I81" s="44"/>
      <c r="J81" s="1"/>
      <c r="K81" s="1"/>
      <c r="L81" s="1"/>
      <c r="M81" s="1"/>
      <c r="N81" s="1"/>
      <c r="O81" s="1"/>
      <c r="P81" s="1"/>
      <c r="Q81" s="1"/>
      <c r="R81" s="1"/>
      <c r="S81" s="1"/>
    </row>
    <row r="82" spans="1:19" ht="23.1" customHeight="1" x14ac:dyDescent="0.5">
      <c r="A82" s="2"/>
      <c r="C82" s="108" t="s">
        <v>9</v>
      </c>
      <c r="D82" s="108"/>
      <c r="E82" s="64">
        <f>SUM(E77:E80)</f>
        <v>29</v>
      </c>
      <c r="F82" s="49">
        <f>SUM(F77:F81)</f>
        <v>3751788.19</v>
      </c>
      <c r="G82" s="44"/>
      <c r="H82" s="44"/>
      <c r="I82" s="44"/>
      <c r="J82" s="1"/>
      <c r="K82" s="1"/>
      <c r="L82" s="1"/>
      <c r="M82" s="1"/>
      <c r="N82" s="1"/>
      <c r="O82" s="1"/>
      <c r="P82" s="1"/>
      <c r="Q82" s="1"/>
      <c r="R82" s="1"/>
      <c r="S82" s="1"/>
    </row>
    <row r="83" spans="1:19" ht="23.1" customHeight="1" x14ac:dyDescent="0.2">
      <c r="A83" s="2"/>
      <c r="B83" s="44"/>
      <c r="C83" s="44"/>
      <c r="D83" s="44"/>
      <c r="E83" s="44"/>
      <c r="F83" s="44"/>
      <c r="G83" s="44"/>
      <c r="H83" s="44"/>
      <c r="I83" s="44"/>
      <c r="J83" s="1"/>
      <c r="K83" s="1"/>
      <c r="L83" s="1"/>
      <c r="M83" s="1"/>
      <c r="N83" s="1"/>
      <c r="O83" s="1"/>
      <c r="P83" s="1"/>
      <c r="Q83" s="1"/>
      <c r="R83" s="1"/>
      <c r="S83" s="1"/>
    </row>
    <row r="84" spans="1:19" ht="23.1" customHeight="1" x14ac:dyDescent="0.2">
      <c r="A84" s="2"/>
      <c r="B84" s="44"/>
      <c r="C84" s="44"/>
      <c r="D84" s="44"/>
      <c r="E84" s="44"/>
      <c r="F84" s="44"/>
      <c r="G84" s="44"/>
      <c r="H84" s="44"/>
      <c r="I84" s="44"/>
      <c r="J84" s="1"/>
      <c r="K84" s="1"/>
      <c r="L84" s="1"/>
      <c r="M84" s="1"/>
      <c r="N84" s="1"/>
      <c r="O84" s="1"/>
      <c r="P84" s="1"/>
      <c r="Q84" s="1"/>
      <c r="R84" s="1"/>
      <c r="S84" s="1"/>
    </row>
    <row r="85" spans="1:19" ht="23.1" customHeight="1" x14ac:dyDescent="0.2"/>
    <row r="86" spans="1:19" ht="23.1" customHeight="1" x14ac:dyDescent="0.2"/>
    <row r="87" spans="1:19" ht="23.1" customHeight="1" x14ac:dyDescent="0.2"/>
    <row r="88" spans="1:19" ht="23.1" customHeight="1" x14ac:dyDescent="0.2"/>
    <row r="89" spans="1:19" ht="23.1" customHeight="1" x14ac:dyDescent="0.2"/>
    <row r="90" spans="1:19" ht="23.1" customHeight="1" x14ac:dyDescent="0.2"/>
    <row r="91" spans="1:19" ht="23.1" customHeight="1" x14ac:dyDescent="0.2"/>
    <row r="92" spans="1:19" ht="23.1" customHeight="1" x14ac:dyDescent="0.2"/>
    <row r="93" spans="1:19" ht="23.1" customHeight="1" x14ac:dyDescent="0.2"/>
    <row r="94" spans="1:19" ht="23.1" customHeight="1" x14ac:dyDescent="0.2"/>
    <row r="95" spans="1:19" ht="23.1" customHeight="1" x14ac:dyDescent="0.2"/>
    <row r="96" spans="1:19" ht="23.1" customHeight="1" x14ac:dyDescent="0.2"/>
    <row r="97" ht="23.1" customHeight="1" x14ac:dyDescent="0.2"/>
    <row r="98" ht="23.1" customHeight="1" x14ac:dyDescent="0.2"/>
    <row r="99" ht="23.1" customHeight="1" x14ac:dyDescent="0.2"/>
    <row r="100" ht="23.1" customHeight="1" x14ac:dyDescent="0.2"/>
    <row r="101" ht="23.1" customHeight="1" x14ac:dyDescent="0.2"/>
    <row r="102" ht="23.1" customHeight="1" x14ac:dyDescent="0.2"/>
    <row r="103" ht="23.1" customHeight="1" x14ac:dyDescent="0.2"/>
    <row r="104" ht="23.1" customHeight="1" x14ac:dyDescent="0.2"/>
  </sheetData>
  <mergeCells count="16">
    <mergeCell ref="C82:D82"/>
    <mergeCell ref="A1:I1"/>
    <mergeCell ref="A2:I2"/>
    <mergeCell ref="A3:I3"/>
    <mergeCell ref="A37:I37"/>
    <mergeCell ref="A38:I38"/>
    <mergeCell ref="C77:D77"/>
    <mergeCell ref="C78:D78"/>
    <mergeCell ref="C79:D79"/>
    <mergeCell ref="C80:D80"/>
    <mergeCell ref="C81:D81"/>
    <mergeCell ref="A39:I39"/>
    <mergeCell ref="A73:I73"/>
    <mergeCell ref="A74:I74"/>
    <mergeCell ref="B75:C75"/>
    <mergeCell ref="C76:D76"/>
  </mergeCells>
  <phoneticPr fontId="9" type="noConversion"/>
  <pageMargins left="0.11811023622047245" right="0.11811023622047245" top="0.55118110236220474" bottom="0.35433070866141736" header="0.31496062992125984" footer="0.31496062992125984"/>
  <pageSetup scale="65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2E96F6-3D17-469E-A113-744CA8B5A08C}">
  <dimension ref="A1:S133"/>
  <sheetViews>
    <sheetView topLeftCell="A31" workbookViewId="0">
      <selection activeCell="F113" sqref="F113"/>
    </sheetView>
  </sheetViews>
  <sheetFormatPr defaultRowHeight="23.25" x14ac:dyDescent="0.2"/>
  <cols>
    <col min="1" max="1" width="6.625" style="42" bestFit="1" customWidth="1"/>
    <col min="2" max="2" width="45.125" style="2" customWidth="1"/>
    <col min="3" max="3" width="14.375" style="2" bestFit="1" customWidth="1"/>
    <col min="4" max="4" width="12.25" style="2" bestFit="1" customWidth="1"/>
    <col min="5" max="5" width="13.75" style="2" customWidth="1"/>
    <col min="6" max="6" width="30.25" style="2" customWidth="1"/>
    <col min="7" max="7" width="30.625" style="2" bestFit="1" customWidth="1"/>
    <col min="8" max="8" width="17.125" style="2" customWidth="1"/>
    <col min="9" max="9" width="23.125" style="2" customWidth="1"/>
    <col min="10" max="10" width="14.625" style="2" customWidth="1"/>
    <col min="11" max="16384" width="9" style="2"/>
  </cols>
  <sheetData>
    <row r="1" spans="1:19" ht="23.1" customHeight="1" x14ac:dyDescent="0.2">
      <c r="A1" s="101" t="s">
        <v>591</v>
      </c>
      <c r="B1" s="102"/>
      <c r="C1" s="102"/>
      <c r="D1" s="102"/>
      <c r="E1" s="102"/>
      <c r="F1" s="102"/>
      <c r="G1" s="102"/>
      <c r="H1" s="102"/>
      <c r="I1" s="102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23.1" customHeight="1" x14ac:dyDescent="0.2">
      <c r="A2" s="102" t="s">
        <v>38</v>
      </c>
      <c r="B2" s="102"/>
      <c r="C2" s="102"/>
      <c r="D2" s="102"/>
      <c r="E2" s="102"/>
      <c r="F2" s="102"/>
      <c r="G2" s="102"/>
      <c r="H2" s="102"/>
      <c r="I2" s="102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23.1" customHeight="1" x14ac:dyDescent="0.2">
      <c r="A3" s="104" t="s">
        <v>224</v>
      </c>
      <c r="B3" s="104"/>
      <c r="C3" s="104"/>
      <c r="D3" s="104"/>
      <c r="E3" s="104"/>
      <c r="F3" s="104"/>
      <c r="G3" s="104"/>
      <c r="H3" s="104"/>
      <c r="I3" s="104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s="8" customFormat="1" ht="23.1" customHeight="1" x14ac:dyDescent="0.2">
      <c r="A4" s="53" t="s">
        <v>12</v>
      </c>
      <c r="B4" s="53" t="s">
        <v>13</v>
      </c>
      <c r="C4" s="54" t="s">
        <v>31</v>
      </c>
      <c r="D4" s="55" t="s">
        <v>14</v>
      </c>
      <c r="E4" s="53" t="s">
        <v>15</v>
      </c>
      <c r="F4" s="53" t="s">
        <v>27</v>
      </c>
      <c r="G4" s="53" t="s">
        <v>29</v>
      </c>
      <c r="H4" s="55" t="s">
        <v>16</v>
      </c>
      <c r="I4" s="7" t="s">
        <v>33</v>
      </c>
    </row>
    <row r="5" spans="1:19" ht="23.1" customHeight="1" x14ac:dyDescent="0.2">
      <c r="A5" s="56"/>
      <c r="B5" s="57"/>
      <c r="C5" s="57" t="s">
        <v>32</v>
      </c>
      <c r="D5" s="56" t="s">
        <v>17</v>
      </c>
      <c r="E5" s="57"/>
      <c r="F5" s="57" t="s">
        <v>28</v>
      </c>
      <c r="G5" s="57" t="s">
        <v>30</v>
      </c>
      <c r="H5" s="56" t="s">
        <v>18</v>
      </c>
      <c r="I5" s="12" t="s">
        <v>34</v>
      </c>
    </row>
    <row r="6" spans="1:19" ht="23.1" customHeight="1" x14ac:dyDescent="0.2">
      <c r="A6" s="29">
        <v>1</v>
      </c>
      <c r="B6" s="30" t="s">
        <v>147</v>
      </c>
      <c r="C6" s="31">
        <v>2320</v>
      </c>
      <c r="D6" s="32">
        <v>2320</v>
      </c>
      <c r="E6" s="33" t="s">
        <v>26</v>
      </c>
      <c r="F6" s="34" t="s">
        <v>193</v>
      </c>
      <c r="G6" s="34" t="s">
        <v>193</v>
      </c>
      <c r="H6" s="35" t="s">
        <v>19</v>
      </c>
      <c r="I6" s="36" t="s">
        <v>194</v>
      </c>
      <c r="J6" s="22"/>
    </row>
    <row r="7" spans="1:19" ht="23.1" customHeight="1" x14ac:dyDescent="0.2">
      <c r="A7" s="23"/>
      <c r="B7" s="24"/>
      <c r="C7" s="25"/>
      <c r="D7" s="26"/>
      <c r="E7" s="27"/>
      <c r="F7" s="26"/>
      <c r="G7" s="26"/>
      <c r="H7" s="28" t="s">
        <v>20</v>
      </c>
      <c r="I7" s="73" t="s">
        <v>198</v>
      </c>
    </row>
    <row r="8" spans="1:19" ht="23.1" customHeight="1" x14ac:dyDescent="0.2">
      <c r="A8" s="29">
        <v>2</v>
      </c>
      <c r="B8" s="30" t="s">
        <v>195</v>
      </c>
      <c r="C8" s="31">
        <v>1100</v>
      </c>
      <c r="D8" s="32">
        <v>1100</v>
      </c>
      <c r="E8" s="33" t="s">
        <v>26</v>
      </c>
      <c r="F8" s="34" t="s">
        <v>196</v>
      </c>
      <c r="G8" s="34" t="s">
        <v>196</v>
      </c>
      <c r="H8" s="35" t="s">
        <v>19</v>
      </c>
      <c r="I8" s="36" t="s">
        <v>197</v>
      </c>
      <c r="J8" s="22"/>
    </row>
    <row r="9" spans="1:19" ht="23.1" customHeight="1" x14ac:dyDescent="0.2">
      <c r="A9" s="23"/>
      <c r="B9" s="24"/>
      <c r="C9" s="25"/>
      <c r="D9" s="26"/>
      <c r="E9" s="27"/>
      <c r="F9" s="26"/>
      <c r="G9" s="26"/>
      <c r="H9" s="28" t="s">
        <v>20</v>
      </c>
      <c r="I9" s="73" t="s">
        <v>199</v>
      </c>
    </row>
    <row r="10" spans="1:19" ht="23.1" customHeight="1" x14ac:dyDescent="0.2">
      <c r="A10" s="29">
        <v>3</v>
      </c>
      <c r="B10" s="30" t="s">
        <v>200</v>
      </c>
      <c r="C10" s="31">
        <v>3010</v>
      </c>
      <c r="D10" s="32">
        <v>3010</v>
      </c>
      <c r="E10" s="33" t="s">
        <v>26</v>
      </c>
      <c r="F10" s="34" t="s">
        <v>201</v>
      </c>
      <c r="G10" s="34" t="s">
        <v>201</v>
      </c>
      <c r="H10" s="35" t="s">
        <v>19</v>
      </c>
      <c r="I10" s="36" t="s">
        <v>202</v>
      </c>
      <c r="J10" s="22"/>
    </row>
    <row r="11" spans="1:19" ht="23.1" customHeight="1" x14ac:dyDescent="0.2">
      <c r="A11" s="23"/>
      <c r="B11" s="24"/>
      <c r="C11" s="25"/>
      <c r="D11" s="26"/>
      <c r="E11" s="27"/>
      <c r="F11" s="26"/>
      <c r="G11" s="26"/>
      <c r="H11" s="28" t="s">
        <v>20</v>
      </c>
      <c r="I11" s="26" t="s">
        <v>198</v>
      </c>
    </row>
    <row r="12" spans="1:19" ht="23.1" customHeight="1" x14ac:dyDescent="0.2">
      <c r="A12" s="29">
        <v>4</v>
      </c>
      <c r="B12" s="30" t="s">
        <v>67</v>
      </c>
      <c r="C12" s="31">
        <v>518</v>
      </c>
      <c r="D12" s="32">
        <v>518</v>
      </c>
      <c r="E12" s="33" t="s">
        <v>26</v>
      </c>
      <c r="F12" s="34" t="s">
        <v>203</v>
      </c>
      <c r="G12" s="34" t="s">
        <v>203</v>
      </c>
      <c r="H12" s="35" t="s">
        <v>19</v>
      </c>
      <c r="I12" s="36" t="s">
        <v>204</v>
      </c>
      <c r="J12" s="22"/>
    </row>
    <row r="13" spans="1:19" ht="23.1" customHeight="1" x14ac:dyDescent="0.2">
      <c r="A13" s="23"/>
      <c r="B13" s="24"/>
      <c r="C13" s="25"/>
      <c r="D13" s="26"/>
      <c r="E13" s="27"/>
      <c r="F13" s="26"/>
      <c r="G13" s="26"/>
      <c r="H13" s="28" t="s">
        <v>20</v>
      </c>
      <c r="I13" s="26" t="s">
        <v>205</v>
      </c>
    </row>
    <row r="14" spans="1:19" ht="23.1" customHeight="1" x14ac:dyDescent="0.2">
      <c r="A14" s="29">
        <v>5</v>
      </c>
      <c r="B14" s="30" t="s">
        <v>206</v>
      </c>
      <c r="C14" s="31">
        <v>45900</v>
      </c>
      <c r="D14" s="32">
        <v>45900</v>
      </c>
      <c r="E14" s="17" t="s">
        <v>26</v>
      </c>
      <c r="F14" s="34" t="s">
        <v>207</v>
      </c>
      <c r="G14" s="34" t="s">
        <v>207</v>
      </c>
      <c r="H14" s="35" t="s">
        <v>19</v>
      </c>
      <c r="I14" s="36" t="s">
        <v>208</v>
      </c>
      <c r="J14" s="22"/>
    </row>
    <row r="15" spans="1:19" ht="23.1" customHeight="1" x14ac:dyDescent="0.2">
      <c r="A15" s="23"/>
      <c r="B15" s="24"/>
      <c r="C15" s="25"/>
      <c r="D15" s="26"/>
      <c r="E15" s="58"/>
      <c r="F15" s="40"/>
      <c r="G15" s="40"/>
      <c r="H15" s="58" t="s">
        <v>20</v>
      </c>
      <c r="I15" s="26" t="s">
        <v>205</v>
      </c>
    </row>
    <row r="16" spans="1:19" ht="23.1" customHeight="1" x14ac:dyDescent="0.2">
      <c r="A16" s="29">
        <v>6</v>
      </c>
      <c r="B16" s="30" t="s">
        <v>209</v>
      </c>
      <c r="C16" s="31">
        <v>3120</v>
      </c>
      <c r="D16" s="32">
        <v>3120</v>
      </c>
      <c r="E16" s="33" t="s">
        <v>26</v>
      </c>
      <c r="F16" s="34" t="s">
        <v>218</v>
      </c>
      <c r="G16" s="34" t="s">
        <v>218</v>
      </c>
      <c r="H16" s="35" t="s">
        <v>19</v>
      </c>
      <c r="I16" s="36" t="s">
        <v>210</v>
      </c>
      <c r="J16" s="22"/>
    </row>
    <row r="17" spans="1:10" ht="23.1" customHeight="1" x14ac:dyDescent="0.2">
      <c r="A17" s="23"/>
      <c r="B17" s="24"/>
      <c r="C17" s="25"/>
      <c r="D17" s="26"/>
      <c r="E17" s="27"/>
      <c r="F17" s="40"/>
      <c r="G17" s="40"/>
      <c r="H17" s="28" t="s">
        <v>20</v>
      </c>
      <c r="I17" s="26" t="s">
        <v>205</v>
      </c>
    </row>
    <row r="18" spans="1:10" ht="23.1" customHeight="1" x14ac:dyDescent="0.2">
      <c r="A18" s="29">
        <v>7</v>
      </c>
      <c r="B18" s="30" t="s">
        <v>211</v>
      </c>
      <c r="C18" s="31">
        <v>42923.05</v>
      </c>
      <c r="D18" s="32">
        <v>42923.05</v>
      </c>
      <c r="E18" s="33" t="s">
        <v>26</v>
      </c>
      <c r="F18" s="34" t="s">
        <v>212</v>
      </c>
      <c r="G18" s="34" t="s">
        <v>212</v>
      </c>
      <c r="H18" s="35" t="s">
        <v>19</v>
      </c>
      <c r="I18" s="36" t="s">
        <v>216</v>
      </c>
      <c r="J18" s="22"/>
    </row>
    <row r="19" spans="1:10" ht="23.1" customHeight="1" x14ac:dyDescent="0.2">
      <c r="A19" s="23"/>
      <c r="B19" s="24"/>
      <c r="C19" s="25"/>
      <c r="D19" s="26"/>
      <c r="E19" s="27"/>
      <c r="F19" s="40"/>
      <c r="G19" s="40"/>
      <c r="H19" s="28" t="s">
        <v>20</v>
      </c>
      <c r="I19" s="26" t="s">
        <v>205</v>
      </c>
    </row>
    <row r="20" spans="1:10" ht="23.1" customHeight="1" x14ac:dyDescent="0.2">
      <c r="A20" s="29">
        <v>8</v>
      </c>
      <c r="B20" s="30" t="s">
        <v>214</v>
      </c>
      <c r="C20" s="31">
        <v>5446.3</v>
      </c>
      <c r="D20" s="32">
        <v>5446.3</v>
      </c>
      <c r="E20" s="33" t="s">
        <v>26</v>
      </c>
      <c r="F20" s="34" t="s">
        <v>215</v>
      </c>
      <c r="G20" s="34" t="s">
        <v>215</v>
      </c>
      <c r="H20" s="35" t="s">
        <v>19</v>
      </c>
      <c r="I20" s="36" t="s">
        <v>213</v>
      </c>
      <c r="J20" s="22"/>
    </row>
    <row r="21" spans="1:10" ht="23.1" customHeight="1" x14ac:dyDescent="0.2">
      <c r="A21" s="23"/>
      <c r="B21" s="24"/>
      <c r="C21" s="25"/>
      <c r="D21" s="26"/>
      <c r="E21" s="27"/>
      <c r="F21" s="26"/>
      <c r="G21" s="26"/>
      <c r="H21" s="28" t="s">
        <v>20</v>
      </c>
      <c r="I21" s="26" t="s">
        <v>205</v>
      </c>
    </row>
    <row r="22" spans="1:10" ht="23.1" customHeight="1" x14ac:dyDescent="0.2">
      <c r="A22" s="29">
        <v>9</v>
      </c>
      <c r="B22" s="30" t="s">
        <v>217</v>
      </c>
      <c r="C22" s="31">
        <v>3900</v>
      </c>
      <c r="D22" s="32">
        <v>3900</v>
      </c>
      <c r="E22" s="17" t="s">
        <v>26</v>
      </c>
      <c r="F22" s="34" t="s">
        <v>219</v>
      </c>
      <c r="G22" s="34" t="s">
        <v>219</v>
      </c>
      <c r="H22" s="35" t="s">
        <v>19</v>
      </c>
      <c r="I22" s="36" t="s">
        <v>220</v>
      </c>
      <c r="J22" s="22"/>
    </row>
    <row r="23" spans="1:10" ht="23.1" customHeight="1" x14ac:dyDescent="0.2">
      <c r="A23" s="23"/>
      <c r="B23" s="24"/>
      <c r="C23" s="25"/>
      <c r="D23" s="26"/>
      <c r="E23" s="58"/>
      <c r="F23" s="41"/>
      <c r="G23" s="41"/>
      <c r="H23" s="58" t="s">
        <v>20</v>
      </c>
      <c r="I23" s="26" t="s">
        <v>221</v>
      </c>
    </row>
    <row r="24" spans="1:10" ht="23.1" customHeight="1" x14ac:dyDescent="0.2">
      <c r="A24" s="29">
        <v>10</v>
      </c>
      <c r="B24" s="30" t="s">
        <v>39</v>
      </c>
      <c r="C24" s="31">
        <v>4150</v>
      </c>
      <c r="D24" s="32">
        <v>4150</v>
      </c>
      <c r="E24" s="17" t="s">
        <v>26</v>
      </c>
      <c r="F24" s="34" t="s">
        <v>226</v>
      </c>
      <c r="G24" s="34" t="s">
        <v>226</v>
      </c>
      <c r="H24" s="35" t="s">
        <v>19</v>
      </c>
      <c r="I24" s="36" t="s">
        <v>222</v>
      </c>
      <c r="J24" s="22"/>
    </row>
    <row r="25" spans="1:10" ht="23.1" customHeight="1" x14ac:dyDescent="0.2">
      <c r="A25" s="23"/>
      <c r="B25" s="59"/>
      <c r="C25" s="25"/>
      <c r="D25" s="26"/>
      <c r="E25" s="58"/>
      <c r="F25" s="41"/>
      <c r="G25" s="41"/>
      <c r="H25" s="58" t="s">
        <v>20</v>
      </c>
      <c r="I25" s="73" t="s">
        <v>223</v>
      </c>
    </row>
    <row r="26" spans="1:10" ht="23.1" customHeight="1" x14ac:dyDescent="0.2">
      <c r="A26" s="29">
        <v>11</v>
      </c>
      <c r="B26" s="30" t="s">
        <v>227</v>
      </c>
      <c r="C26" s="31">
        <v>2664.3</v>
      </c>
      <c r="D26" s="32">
        <v>2664.3</v>
      </c>
      <c r="E26" s="33" t="s">
        <v>26</v>
      </c>
      <c r="F26" s="34" t="s">
        <v>228</v>
      </c>
      <c r="G26" s="34" t="s">
        <v>228</v>
      </c>
      <c r="H26" s="35" t="s">
        <v>19</v>
      </c>
      <c r="I26" s="36" t="s">
        <v>229</v>
      </c>
      <c r="J26" s="22"/>
    </row>
    <row r="27" spans="1:10" ht="23.1" customHeight="1" x14ac:dyDescent="0.2">
      <c r="A27" s="23"/>
      <c r="B27" s="24"/>
      <c r="C27" s="25"/>
      <c r="D27" s="26"/>
      <c r="E27" s="27"/>
      <c r="F27" s="26"/>
      <c r="G27" s="26"/>
      <c r="H27" s="28" t="s">
        <v>20</v>
      </c>
      <c r="I27" s="26" t="s">
        <v>223</v>
      </c>
    </row>
    <row r="28" spans="1:10" ht="23.1" customHeight="1" x14ac:dyDescent="0.2">
      <c r="A28" s="29">
        <v>12</v>
      </c>
      <c r="B28" s="30" t="s">
        <v>230</v>
      </c>
      <c r="C28" s="31">
        <v>5114.6000000000004</v>
      </c>
      <c r="D28" s="32">
        <v>5114.6000000000004</v>
      </c>
      <c r="E28" s="17" t="s">
        <v>26</v>
      </c>
      <c r="F28" s="34" t="s">
        <v>231</v>
      </c>
      <c r="G28" s="34" t="s">
        <v>231</v>
      </c>
      <c r="H28" s="35" t="s">
        <v>19</v>
      </c>
      <c r="I28" s="36" t="s">
        <v>232</v>
      </c>
      <c r="J28" s="22"/>
    </row>
    <row r="29" spans="1:10" ht="23.1" customHeight="1" x14ac:dyDescent="0.2">
      <c r="A29" s="23"/>
      <c r="B29" s="24"/>
      <c r="C29" s="25"/>
      <c r="D29" s="26"/>
      <c r="E29" s="58"/>
      <c r="F29" s="26"/>
      <c r="G29" s="26"/>
      <c r="H29" s="58" t="s">
        <v>20</v>
      </c>
      <c r="I29" s="26" t="s">
        <v>223</v>
      </c>
    </row>
    <row r="30" spans="1:10" ht="23.1" customHeight="1" x14ac:dyDescent="0.2">
      <c r="A30" s="29">
        <v>13</v>
      </c>
      <c r="B30" s="30" t="s">
        <v>233</v>
      </c>
      <c r="C30" s="31">
        <v>160</v>
      </c>
      <c r="D30" s="32">
        <v>160</v>
      </c>
      <c r="E30" s="17" t="s">
        <v>26</v>
      </c>
      <c r="F30" s="34" t="s">
        <v>234</v>
      </c>
      <c r="G30" s="34" t="s">
        <v>234</v>
      </c>
      <c r="H30" s="35" t="s">
        <v>19</v>
      </c>
      <c r="I30" s="36" t="s">
        <v>235</v>
      </c>
      <c r="J30" s="22"/>
    </row>
    <row r="31" spans="1:10" ht="23.1" customHeight="1" x14ac:dyDescent="0.2">
      <c r="A31" s="23"/>
      <c r="B31" s="24"/>
      <c r="C31" s="25"/>
      <c r="D31" s="26"/>
      <c r="E31" s="58"/>
      <c r="F31" s="26"/>
      <c r="G31" s="26"/>
      <c r="H31" s="58" t="s">
        <v>20</v>
      </c>
      <c r="I31" s="26" t="s">
        <v>236</v>
      </c>
    </row>
    <row r="32" spans="1:10" ht="23.1" customHeight="1" x14ac:dyDescent="0.2">
      <c r="A32" s="29">
        <v>14</v>
      </c>
      <c r="B32" s="30" t="s">
        <v>237</v>
      </c>
      <c r="C32" s="31">
        <v>4085</v>
      </c>
      <c r="D32" s="32">
        <v>4085</v>
      </c>
      <c r="E32" s="17" t="s">
        <v>26</v>
      </c>
      <c r="F32" s="34" t="s">
        <v>238</v>
      </c>
      <c r="G32" s="34" t="s">
        <v>238</v>
      </c>
      <c r="H32" s="35" t="s">
        <v>19</v>
      </c>
      <c r="I32" s="36" t="s">
        <v>239</v>
      </c>
      <c r="J32" s="22"/>
    </row>
    <row r="33" spans="1:19" ht="23.1" customHeight="1" x14ac:dyDescent="0.2">
      <c r="A33" s="23"/>
      <c r="B33" s="24"/>
      <c r="C33" s="25"/>
      <c r="D33" s="26"/>
      <c r="E33" s="58"/>
      <c r="F33" s="26"/>
      <c r="G33" s="26"/>
      <c r="H33" s="58" t="s">
        <v>20</v>
      </c>
      <c r="I33" s="26" t="s">
        <v>236</v>
      </c>
    </row>
    <row r="34" spans="1:19" ht="23.1" customHeight="1" x14ac:dyDescent="0.2">
      <c r="A34" s="29">
        <v>15</v>
      </c>
      <c r="B34" s="30" t="s">
        <v>240</v>
      </c>
      <c r="C34" s="31">
        <v>417.5</v>
      </c>
      <c r="D34" s="32">
        <v>417.5</v>
      </c>
      <c r="E34" s="17" t="s">
        <v>26</v>
      </c>
      <c r="F34" s="34" t="s">
        <v>241</v>
      </c>
      <c r="G34" s="34" t="s">
        <v>241</v>
      </c>
      <c r="H34" s="35" t="s">
        <v>19</v>
      </c>
      <c r="I34" s="36" t="s">
        <v>242</v>
      </c>
      <c r="J34" s="22"/>
    </row>
    <row r="35" spans="1:19" ht="23.1" customHeight="1" x14ac:dyDescent="0.2">
      <c r="A35" s="23"/>
      <c r="B35" s="24"/>
      <c r="C35" s="25"/>
      <c r="D35" s="26"/>
      <c r="E35" s="58"/>
      <c r="F35" s="26"/>
      <c r="G35" s="26"/>
      <c r="H35" s="28" t="s">
        <v>20</v>
      </c>
      <c r="I35" s="26" t="s">
        <v>243</v>
      </c>
    </row>
    <row r="36" spans="1:19" ht="23.1" customHeight="1" x14ac:dyDescent="0.2">
      <c r="C36" s="98">
        <f>SUM(C6:C35)</f>
        <v>124828.75000000001</v>
      </c>
    </row>
    <row r="37" spans="1:19" ht="23.1" customHeight="1" x14ac:dyDescent="0.2">
      <c r="A37" s="101" t="s">
        <v>592</v>
      </c>
      <c r="B37" s="101"/>
      <c r="C37" s="101"/>
      <c r="D37" s="101"/>
      <c r="E37" s="101"/>
      <c r="F37" s="101"/>
      <c r="G37" s="101"/>
      <c r="H37" s="101"/>
      <c r="I37" s="101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 spans="1:19" ht="23.1" customHeight="1" x14ac:dyDescent="0.2">
      <c r="A38" s="102" t="s">
        <v>38</v>
      </c>
      <c r="B38" s="102"/>
      <c r="C38" s="102"/>
      <c r="D38" s="102"/>
      <c r="E38" s="102"/>
      <c r="F38" s="102"/>
      <c r="G38" s="102"/>
      <c r="H38" s="102"/>
      <c r="I38" s="102"/>
      <c r="J38" s="1"/>
      <c r="K38" s="1"/>
      <c r="L38" s="1"/>
      <c r="M38" s="1"/>
      <c r="N38" s="1"/>
      <c r="O38" s="1"/>
      <c r="P38" s="1"/>
      <c r="Q38" s="1"/>
      <c r="R38" s="1"/>
      <c r="S38" s="1"/>
    </row>
    <row r="39" spans="1:19" ht="23.1" customHeight="1" x14ac:dyDescent="0.2">
      <c r="A39" s="104" t="s">
        <v>225</v>
      </c>
      <c r="B39" s="104"/>
      <c r="C39" s="104"/>
      <c r="D39" s="104"/>
      <c r="E39" s="104"/>
      <c r="F39" s="104"/>
      <c r="G39" s="104"/>
      <c r="H39" s="104"/>
      <c r="I39" s="104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s="8" customFormat="1" ht="23.1" customHeight="1" x14ac:dyDescent="0.2">
      <c r="A40" s="53" t="s">
        <v>12</v>
      </c>
      <c r="B40" s="53" t="s">
        <v>13</v>
      </c>
      <c r="C40" s="54" t="s">
        <v>31</v>
      </c>
      <c r="D40" s="55" t="s">
        <v>14</v>
      </c>
      <c r="E40" s="53" t="s">
        <v>15</v>
      </c>
      <c r="F40" s="53" t="s">
        <v>27</v>
      </c>
      <c r="G40" s="53" t="s">
        <v>29</v>
      </c>
      <c r="H40" s="55" t="s">
        <v>16</v>
      </c>
      <c r="I40" s="7" t="s">
        <v>33</v>
      </c>
    </row>
    <row r="41" spans="1:19" ht="23.1" customHeight="1" x14ac:dyDescent="0.2">
      <c r="A41" s="56"/>
      <c r="B41" s="57"/>
      <c r="C41" s="57" t="s">
        <v>32</v>
      </c>
      <c r="D41" s="56" t="s">
        <v>17</v>
      </c>
      <c r="E41" s="57"/>
      <c r="F41" s="57" t="s">
        <v>28</v>
      </c>
      <c r="G41" s="57" t="s">
        <v>30</v>
      </c>
      <c r="H41" s="56" t="s">
        <v>18</v>
      </c>
      <c r="I41" s="12" t="s">
        <v>34</v>
      </c>
    </row>
    <row r="42" spans="1:19" ht="23.1" customHeight="1" x14ac:dyDescent="0.2">
      <c r="A42" s="29">
        <v>16</v>
      </c>
      <c r="B42" s="30" t="s">
        <v>244</v>
      </c>
      <c r="C42" s="31">
        <v>1800</v>
      </c>
      <c r="D42" s="32">
        <v>1800</v>
      </c>
      <c r="E42" s="33" t="s">
        <v>26</v>
      </c>
      <c r="F42" s="34" t="s">
        <v>245</v>
      </c>
      <c r="G42" s="34" t="s">
        <v>245</v>
      </c>
      <c r="H42" s="35" t="s">
        <v>19</v>
      </c>
      <c r="I42" s="36" t="s">
        <v>246</v>
      </c>
      <c r="J42" s="22"/>
    </row>
    <row r="43" spans="1:19" ht="23.1" customHeight="1" x14ac:dyDescent="0.2">
      <c r="A43" s="23"/>
      <c r="B43" s="24"/>
      <c r="C43" s="25"/>
      <c r="D43" s="26"/>
      <c r="E43" s="27"/>
      <c r="F43" s="26"/>
      <c r="G43" s="26"/>
      <c r="H43" s="28" t="s">
        <v>20</v>
      </c>
      <c r="I43" s="26" t="s">
        <v>247</v>
      </c>
    </row>
    <row r="44" spans="1:19" ht="23.1" customHeight="1" x14ac:dyDescent="0.2">
      <c r="A44" s="29">
        <v>17</v>
      </c>
      <c r="B44" s="30" t="s">
        <v>248</v>
      </c>
      <c r="C44" s="31">
        <v>110000</v>
      </c>
      <c r="D44" s="32">
        <v>110000</v>
      </c>
      <c r="E44" s="33" t="s">
        <v>26</v>
      </c>
      <c r="F44" s="34" t="s">
        <v>249</v>
      </c>
      <c r="G44" s="34" t="s">
        <v>249</v>
      </c>
      <c r="H44" s="35" t="s">
        <v>19</v>
      </c>
      <c r="I44" s="36" t="s">
        <v>250</v>
      </c>
      <c r="J44" s="22"/>
    </row>
    <row r="45" spans="1:19" ht="23.1" customHeight="1" x14ac:dyDescent="0.2">
      <c r="A45" s="23"/>
      <c r="B45" s="24"/>
      <c r="C45" s="25"/>
      <c r="D45" s="26"/>
      <c r="E45" s="27"/>
      <c r="F45" s="26"/>
      <c r="G45" s="26"/>
      <c r="H45" s="28" t="s">
        <v>20</v>
      </c>
      <c r="I45" s="26" t="s">
        <v>251</v>
      </c>
    </row>
    <row r="46" spans="1:19" ht="23.1" customHeight="1" x14ac:dyDescent="0.2">
      <c r="A46" s="29">
        <v>18</v>
      </c>
      <c r="B46" s="30" t="s">
        <v>252</v>
      </c>
      <c r="C46" s="31">
        <v>5000</v>
      </c>
      <c r="D46" s="32">
        <v>5000</v>
      </c>
      <c r="E46" s="17" t="s">
        <v>26</v>
      </c>
      <c r="F46" s="34" t="s">
        <v>253</v>
      </c>
      <c r="G46" s="34" t="s">
        <v>253</v>
      </c>
      <c r="H46" s="35" t="s">
        <v>19</v>
      </c>
      <c r="I46" s="36" t="s">
        <v>254</v>
      </c>
      <c r="J46" s="22"/>
    </row>
    <row r="47" spans="1:19" ht="23.1" customHeight="1" x14ac:dyDescent="0.2">
      <c r="A47" s="23"/>
      <c r="B47" s="24"/>
      <c r="C47" s="25"/>
      <c r="D47" s="26"/>
      <c r="E47" s="58"/>
      <c r="F47" s="40"/>
      <c r="G47" s="40"/>
      <c r="H47" s="58" t="s">
        <v>20</v>
      </c>
      <c r="I47" s="26" t="s">
        <v>255</v>
      </c>
    </row>
    <row r="48" spans="1:19" ht="23.1" customHeight="1" x14ac:dyDescent="0.2">
      <c r="A48" s="29">
        <v>19</v>
      </c>
      <c r="B48" s="30" t="s">
        <v>147</v>
      </c>
      <c r="C48" s="31">
        <v>1800</v>
      </c>
      <c r="D48" s="32">
        <v>1800</v>
      </c>
      <c r="E48" s="33" t="s">
        <v>26</v>
      </c>
      <c r="F48" s="34" t="s">
        <v>256</v>
      </c>
      <c r="G48" s="34" t="s">
        <v>256</v>
      </c>
      <c r="H48" s="35" t="s">
        <v>19</v>
      </c>
      <c r="I48" s="36" t="s">
        <v>257</v>
      </c>
      <c r="J48" s="22"/>
    </row>
    <row r="49" spans="1:10" ht="23.1" customHeight="1" x14ac:dyDescent="0.2">
      <c r="A49" s="23"/>
      <c r="B49" s="24"/>
      <c r="C49" s="25"/>
      <c r="D49" s="26"/>
      <c r="E49" s="27"/>
      <c r="F49" s="40"/>
      <c r="G49" s="40"/>
      <c r="H49" s="28" t="s">
        <v>20</v>
      </c>
      <c r="I49" s="26" t="s">
        <v>255</v>
      </c>
    </row>
    <row r="50" spans="1:10" ht="23.1" customHeight="1" x14ac:dyDescent="0.2">
      <c r="A50" s="29">
        <v>20</v>
      </c>
      <c r="B50" s="30" t="s">
        <v>258</v>
      </c>
      <c r="C50" s="31">
        <v>417.3</v>
      </c>
      <c r="D50" s="32">
        <v>417.3</v>
      </c>
      <c r="E50" s="33" t="s">
        <v>26</v>
      </c>
      <c r="F50" s="34" t="s">
        <v>259</v>
      </c>
      <c r="G50" s="34" t="s">
        <v>259</v>
      </c>
      <c r="H50" s="35" t="s">
        <v>19</v>
      </c>
      <c r="I50" s="36" t="s">
        <v>260</v>
      </c>
      <c r="J50" s="22"/>
    </row>
    <row r="51" spans="1:10" ht="23.1" customHeight="1" x14ac:dyDescent="0.2">
      <c r="A51" s="23"/>
      <c r="B51" s="24"/>
      <c r="C51" s="25"/>
      <c r="D51" s="26"/>
      <c r="E51" s="27"/>
      <c r="F51" s="75"/>
      <c r="G51" s="75"/>
      <c r="H51" s="28" t="s">
        <v>20</v>
      </c>
      <c r="I51" s="26" t="s">
        <v>255</v>
      </c>
    </row>
    <row r="52" spans="1:10" ht="23.1" customHeight="1" x14ac:dyDescent="0.2">
      <c r="A52" s="29">
        <v>21</v>
      </c>
      <c r="B52" s="30" t="s">
        <v>261</v>
      </c>
      <c r="C52" s="31">
        <v>7480</v>
      </c>
      <c r="D52" s="32">
        <v>7480</v>
      </c>
      <c r="E52" s="33" t="s">
        <v>26</v>
      </c>
      <c r="F52" s="34" t="s">
        <v>262</v>
      </c>
      <c r="G52" s="34" t="s">
        <v>262</v>
      </c>
      <c r="H52" s="35" t="s">
        <v>19</v>
      </c>
      <c r="I52" s="36" t="s">
        <v>263</v>
      </c>
      <c r="J52" s="22"/>
    </row>
    <row r="53" spans="1:10" ht="23.1" customHeight="1" x14ac:dyDescent="0.2">
      <c r="A53" s="23"/>
      <c r="B53" s="24"/>
      <c r="C53" s="25"/>
      <c r="D53" s="26"/>
      <c r="E53" s="27"/>
      <c r="F53" s="77"/>
      <c r="G53" s="77"/>
      <c r="H53" s="28" t="s">
        <v>20</v>
      </c>
      <c r="I53" s="26" t="s">
        <v>255</v>
      </c>
    </row>
    <row r="54" spans="1:10" ht="23.1" customHeight="1" x14ac:dyDescent="0.2">
      <c r="A54" s="29">
        <v>22</v>
      </c>
      <c r="B54" s="30" t="s">
        <v>264</v>
      </c>
      <c r="C54" s="31">
        <v>7997.29</v>
      </c>
      <c r="D54" s="32">
        <v>7997.29</v>
      </c>
      <c r="E54" s="17" t="s">
        <v>26</v>
      </c>
      <c r="F54" s="34" t="s">
        <v>265</v>
      </c>
      <c r="G54" s="34" t="s">
        <v>265</v>
      </c>
      <c r="H54" s="35" t="s">
        <v>19</v>
      </c>
      <c r="I54" s="36" t="s">
        <v>266</v>
      </c>
      <c r="J54" s="22"/>
    </row>
    <row r="55" spans="1:10" ht="23.1" customHeight="1" x14ac:dyDescent="0.2">
      <c r="A55" s="23"/>
      <c r="B55" s="24"/>
      <c r="C55" s="25"/>
      <c r="D55" s="26"/>
      <c r="E55" s="58"/>
      <c r="F55" s="40"/>
      <c r="G55" s="40"/>
      <c r="H55" s="58" t="s">
        <v>20</v>
      </c>
      <c r="I55" s="26" t="s">
        <v>267</v>
      </c>
    </row>
    <row r="56" spans="1:10" ht="23.1" customHeight="1" x14ac:dyDescent="0.2">
      <c r="A56" s="29">
        <v>23</v>
      </c>
      <c r="B56" s="30" t="s">
        <v>268</v>
      </c>
      <c r="C56" s="31">
        <v>40312.870000000003</v>
      </c>
      <c r="D56" s="32">
        <v>40312.870000000003</v>
      </c>
      <c r="E56" s="33" t="s">
        <v>26</v>
      </c>
      <c r="F56" s="34" t="s">
        <v>269</v>
      </c>
      <c r="G56" s="34" t="s">
        <v>269</v>
      </c>
      <c r="H56" s="35" t="s">
        <v>19</v>
      </c>
      <c r="I56" s="36" t="s">
        <v>270</v>
      </c>
      <c r="J56" s="22"/>
    </row>
    <row r="57" spans="1:10" ht="23.1" customHeight="1" x14ac:dyDescent="0.2">
      <c r="A57" s="23"/>
      <c r="B57" s="24"/>
      <c r="C57" s="25"/>
      <c r="D57" s="26"/>
      <c r="E57" s="27"/>
      <c r="F57" s="40"/>
      <c r="G57" s="40"/>
      <c r="H57" s="28" t="s">
        <v>20</v>
      </c>
      <c r="I57" s="26" t="s">
        <v>267</v>
      </c>
    </row>
    <row r="58" spans="1:10" ht="23.1" customHeight="1" x14ac:dyDescent="0.2">
      <c r="A58" s="29">
        <v>24</v>
      </c>
      <c r="B58" s="30" t="s">
        <v>39</v>
      </c>
      <c r="C58" s="31">
        <v>2500</v>
      </c>
      <c r="D58" s="32">
        <v>2500</v>
      </c>
      <c r="E58" s="33" t="s">
        <v>26</v>
      </c>
      <c r="F58" s="34" t="s">
        <v>271</v>
      </c>
      <c r="G58" s="34" t="s">
        <v>271</v>
      </c>
      <c r="H58" s="35" t="s">
        <v>19</v>
      </c>
      <c r="I58" s="36" t="s">
        <v>272</v>
      </c>
      <c r="J58" s="22"/>
    </row>
    <row r="59" spans="1:10" ht="23.1" customHeight="1" x14ac:dyDescent="0.2">
      <c r="A59" s="23"/>
      <c r="B59" s="24"/>
      <c r="C59" s="25"/>
      <c r="D59" s="26"/>
      <c r="E59" s="27"/>
      <c r="F59" s="40"/>
      <c r="G59" s="40"/>
      <c r="H59" s="28" t="s">
        <v>20</v>
      </c>
      <c r="I59" s="26" t="s">
        <v>273</v>
      </c>
    </row>
    <row r="60" spans="1:10" ht="23.1" customHeight="1" x14ac:dyDescent="0.2">
      <c r="A60" s="29">
        <v>25</v>
      </c>
      <c r="B60" s="30" t="s">
        <v>274</v>
      </c>
      <c r="C60" s="31">
        <v>417.3</v>
      </c>
      <c r="D60" s="32">
        <v>417.3</v>
      </c>
      <c r="E60" s="33" t="s">
        <v>26</v>
      </c>
      <c r="F60" s="34" t="s">
        <v>275</v>
      </c>
      <c r="G60" s="34" t="s">
        <v>275</v>
      </c>
      <c r="H60" s="35" t="s">
        <v>19</v>
      </c>
      <c r="I60" s="36" t="s">
        <v>276</v>
      </c>
      <c r="J60" s="22"/>
    </row>
    <row r="61" spans="1:10" ht="23.1" customHeight="1" x14ac:dyDescent="0.2">
      <c r="A61" s="23"/>
      <c r="B61" s="24"/>
      <c r="C61" s="25"/>
      <c r="D61" s="26"/>
      <c r="E61" s="27"/>
      <c r="F61" s="26"/>
      <c r="G61" s="26"/>
      <c r="H61" s="28" t="s">
        <v>20</v>
      </c>
      <c r="I61" s="26" t="s">
        <v>277</v>
      </c>
    </row>
    <row r="62" spans="1:10" ht="23.1" customHeight="1" x14ac:dyDescent="0.2">
      <c r="A62" s="29">
        <v>26</v>
      </c>
      <c r="B62" s="30" t="s">
        <v>45</v>
      </c>
      <c r="C62" s="31">
        <v>7511.4</v>
      </c>
      <c r="D62" s="32">
        <v>7511.4</v>
      </c>
      <c r="E62" s="33" t="s">
        <v>26</v>
      </c>
      <c r="F62" s="34" t="s">
        <v>278</v>
      </c>
      <c r="G62" s="34" t="s">
        <v>278</v>
      </c>
      <c r="H62" s="35" t="s">
        <v>19</v>
      </c>
      <c r="I62" s="36" t="s">
        <v>279</v>
      </c>
      <c r="J62" s="22"/>
    </row>
    <row r="63" spans="1:10" ht="23.1" customHeight="1" x14ac:dyDescent="0.2">
      <c r="A63" s="23"/>
      <c r="B63" s="24"/>
      <c r="C63" s="25"/>
      <c r="D63" s="26"/>
      <c r="E63" s="27"/>
      <c r="F63" s="26"/>
      <c r="G63" s="26"/>
      <c r="H63" s="28" t="s">
        <v>20</v>
      </c>
      <c r="I63" s="26" t="s">
        <v>280</v>
      </c>
    </row>
    <row r="64" spans="1:10" ht="23.1" customHeight="1" x14ac:dyDescent="0.2">
      <c r="A64" s="29">
        <v>27</v>
      </c>
      <c r="B64" s="30" t="s">
        <v>281</v>
      </c>
      <c r="C64" s="31">
        <v>630</v>
      </c>
      <c r="D64" s="32">
        <v>630</v>
      </c>
      <c r="E64" s="33" t="s">
        <v>26</v>
      </c>
      <c r="F64" s="34" t="s">
        <v>282</v>
      </c>
      <c r="G64" s="34" t="s">
        <v>282</v>
      </c>
      <c r="H64" s="35" t="s">
        <v>19</v>
      </c>
      <c r="I64" s="36" t="s">
        <v>283</v>
      </c>
      <c r="J64" s="22"/>
    </row>
    <row r="65" spans="1:19" ht="23.1" customHeight="1" x14ac:dyDescent="0.2">
      <c r="A65" s="23"/>
      <c r="B65" s="24"/>
      <c r="C65" s="25"/>
      <c r="D65" s="26"/>
      <c r="E65" s="27"/>
      <c r="F65" s="40"/>
      <c r="G65" s="40"/>
      <c r="H65" s="28" t="s">
        <v>20</v>
      </c>
      <c r="I65" s="26" t="s">
        <v>277</v>
      </c>
    </row>
    <row r="66" spans="1:19" ht="23.1" customHeight="1" x14ac:dyDescent="0.2">
      <c r="A66" s="29">
        <v>28</v>
      </c>
      <c r="B66" s="30" t="s">
        <v>284</v>
      </c>
      <c r="C66" s="31">
        <v>910</v>
      </c>
      <c r="D66" s="32">
        <v>910</v>
      </c>
      <c r="E66" s="33" t="s">
        <v>26</v>
      </c>
      <c r="F66" s="34" t="s">
        <v>285</v>
      </c>
      <c r="G66" s="34" t="s">
        <v>285</v>
      </c>
      <c r="H66" s="35" t="s">
        <v>19</v>
      </c>
      <c r="I66" s="36" t="s">
        <v>286</v>
      </c>
      <c r="J66" s="22"/>
    </row>
    <row r="67" spans="1:19" ht="23.1" customHeight="1" x14ac:dyDescent="0.2">
      <c r="A67" s="13"/>
      <c r="B67" s="38"/>
      <c r="C67" s="39"/>
      <c r="D67" s="37"/>
      <c r="E67" s="17"/>
      <c r="F67" s="37"/>
      <c r="G67" s="37"/>
      <c r="H67" s="20" t="s">
        <v>20</v>
      </c>
      <c r="I67" s="37" t="s">
        <v>267</v>
      </c>
    </row>
    <row r="68" spans="1:19" ht="23.1" customHeight="1" x14ac:dyDescent="0.2">
      <c r="A68" s="91">
        <v>29</v>
      </c>
      <c r="B68" s="93" t="s">
        <v>200</v>
      </c>
      <c r="C68" s="95">
        <v>960</v>
      </c>
      <c r="D68" s="93">
        <v>960</v>
      </c>
      <c r="E68" s="33" t="s">
        <v>26</v>
      </c>
      <c r="F68" s="34" t="s">
        <v>287</v>
      </c>
      <c r="G68" s="34" t="s">
        <v>287</v>
      </c>
      <c r="H68" s="35" t="s">
        <v>19</v>
      </c>
      <c r="I68" s="93" t="s">
        <v>288</v>
      </c>
    </row>
    <row r="69" spans="1:19" ht="23.1" customHeight="1" x14ac:dyDescent="0.2">
      <c r="A69" s="92"/>
      <c r="B69" s="94"/>
      <c r="C69" s="96"/>
      <c r="D69" s="94"/>
      <c r="E69" s="17"/>
      <c r="F69" s="37"/>
      <c r="G69" s="37"/>
      <c r="H69" s="20" t="s">
        <v>20</v>
      </c>
      <c r="I69" s="94" t="s">
        <v>280</v>
      </c>
    </row>
    <row r="70" spans="1:19" ht="23.1" customHeight="1" x14ac:dyDescent="0.2">
      <c r="A70" s="91">
        <v>30</v>
      </c>
      <c r="B70" s="87" t="s">
        <v>291</v>
      </c>
      <c r="C70" s="89">
        <v>38000</v>
      </c>
      <c r="D70" s="87">
        <v>38000</v>
      </c>
      <c r="E70" s="93" t="s">
        <v>26</v>
      </c>
      <c r="F70" s="87" t="s">
        <v>289</v>
      </c>
      <c r="G70" s="87" t="s">
        <v>289</v>
      </c>
      <c r="H70" s="93" t="s">
        <v>19</v>
      </c>
      <c r="I70" s="87" t="s">
        <v>290</v>
      </c>
    </row>
    <row r="71" spans="1:19" ht="23.1" customHeight="1" x14ac:dyDescent="0.2">
      <c r="A71" s="86"/>
      <c r="B71" s="88"/>
      <c r="C71" s="90"/>
      <c r="D71" s="88"/>
      <c r="E71" s="94"/>
      <c r="F71" s="88"/>
      <c r="G71" s="88"/>
      <c r="H71" s="94" t="s">
        <v>20</v>
      </c>
      <c r="I71" s="88" t="s">
        <v>280</v>
      </c>
    </row>
    <row r="72" spans="1:19" ht="23.1" customHeight="1" x14ac:dyDescent="0.2">
      <c r="A72" s="99"/>
      <c r="B72" s="74"/>
      <c r="C72" s="100">
        <f>SUM(C42:C71)</f>
        <v>225736.15999999997</v>
      </c>
      <c r="D72" s="74"/>
      <c r="E72" s="17"/>
      <c r="F72" s="74"/>
      <c r="G72" s="74"/>
      <c r="H72" s="17"/>
      <c r="I72" s="74"/>
    </row>
    <row r="73" spans="1:19" ht="23.1" customHeight="1" x14ac:dyDescent="0.2">
      <c r="A73" s="101" t="s">
        <v>591</v>
      </c>
      <c r="B73" s="102"/>
      <c r="C73" s="102"/>
      <c r="D73" s="102"/>
      <c r="E73" s="102"/>
      <c r="F73" s="102"/>
      <c r="G73" s="102"/>
      <c r="H73" s="102"/>
      <c r="I73" s="102"/>
      <c r="J73" s="1"/>
      <c r="K73" s="1"/>
      <c r="L73" s="1"/>
      <c r="M73" s="1"/>
      <c r="N73" s="1"/>
      <c r="O73" s="1"/>
      <c r="P73" s="1"/>
      <c r="Q73" s="1"/>
      <c r="R73" s="1"/>
      <c r="S73" s="1"/>
    </row>
    <row r="74" spans="1:19" ht="23.1" customHeight="1" x14ac:dyDescent="0.2">
      <c r="A74" s="102" t="s">
        <v>38</v>
      </c>
      <c r="B74" s="102"/>
      <c r="C74" s="102"/>
      <c r="D74" s="102"/>
      <c r="E74" s="102"/>
      <c r="F74" s="102"/>
      <c r="G74" s="102"/>
      <c r="H74" s="102"/>
      <c r="I74" s="102"/>
      <c r="J74" s="1"/>
      <c r="K74" s="1"/>
      <c r="L74" s="1"/>
      <c r="M74" s="1"/>
      <c r="N74" s="1"/>
      <c r="O74" s="1"/>
      <c r="P74" s="1"/>
      <c r="Q74" s="1"/>
      <c r="R74" s="1"/>
      <c r="S74" s="1"/>
    </row>
    <row r="75" spans="1:19" ht="23.1" customHeight="1" x14ac:dyDescent="0.2">
      <c r="A75" s="104" t="s">
        <v>224</v>
      </c>
      <c r="B75" s="104"/>
      <c r="C75" s="104"/>
      <c r="D75" s="104"/>
      <c r="E75" s="104"/>
      <c r="F75" s="104"/>
      <c r="G75" s="104"/>
      <c r="H75" s="104"/>
      <c r="I75" s="104"/>
      <c r="J75" s="1"/>
      <c r="K75" s="1"/>
      <c r="L75" s="1"/>
      <c r="M75" s="1"/>
      <c r="N75" s="1"/>
      <c r="O75" s="1"/>
      <c r="P75" s="1"/>
      <c r="Q75" s="1"/>
      <c r="R75" s="1"/>
      <c r="S75" s="1"/>
    </row>
    <row r="76" spans="1:19" s="8" customFormat="1" ht="23.1" customHeight="1" x14ac:dyDescent="0.2">
      <c r="A76" s="53" t="s">
        <v>12</v>
      </c>
      <c r="B76" s="53" t="s">
        <v>13</v>
      </c>
      <c r="C76" s="54" t="s">
        <v>31</v>
      </c>
      <c r="D76" s="55" t="s">
        <v>14</v>
      </c>
      <c r="E76" s="53" t="s">
        <v>15</v>
      </c>
      <c r="F76" s="53" t="s">
        <v>27</v>
      </c>
      <c r="G76" s="53" t="s">
        <v>29</v>
      </c>
      <c r="H76" s="55" t="s">
        <v>16</v>
      </c>
      <c r="I76" s="7" t="s">
        <v>33</v>
      </c>
    </row>
    <row r="77" spans="1:19" ht="23.1" customHeight="1" x14ac:dyDescent="0.2">
      <c r="A77" s="56"/>
      <c r="B77" s="57"/>
      <c r="C77" s="57" t="s">
        <v>32</v>
      </c>
      <c r="D77" s="56" t="s">
        <v>17</v>
      </c>
      <c r="E77" s="57"/>
      <c r="F77" s="57" t="s">
        <v>28</v>
      </c>
      <c r="G77" s="57" t="s">
        <v>30</v>
      </c>
      <c r="H77" s="56" t="s">
        <v>18</v>
      </c>
      <c r="I77" s="12" t="s">
        <v>34</v>
      </c>
    </row>
    <row r="78" spans="1:19" ht="23.1" customHeight="1" x14ac:dyDescent="0.2">
      <c r="A78" s="29">
        <v>31</v>
      </c>
      <c r="B78" s="30" t="s">
        <v>292</v>
      </c>
      <c r="C78" s="31">
        <v>6000</v>
      </c>
      <c r="D78" s="32">
        <v>6000</v>
      </c>
      <c r="E78" s="33" t="s">
        <v>26</v>
      </c>
      <c r="F78" s="34" t="s">
        <v>293</v>
      </c>
      <c r="G78" s="34" t="s">
        <v>293</v>
      </c>
      <c r="H78" s="35" t="s">
        <v>19</v>
      </c>
      <c r="I78" s="36" t="s">
        <v>294</v>
      </c>
      <c r="J78" s="22"/>
    </row>
    <row r="79" spans="1:19" ht="23.1" customHeight="1" x14ac:dyDescent="0.2">
      <c r="A79" s="23"/>
      <c r="B79" s="24"/>
      <c r="C79" s="25"/>
      <c r="D79" s="26"/>
      <c r="E79" s="27"/>
      <c r="F79" s="26"/>
      <c r="G79" s="26"/>
      <c r="H79" s="28" t="s">
        <v>20</v>
      </c>
      <c r="I79" s="26" t="s">
        <v>295</v>
      </c>
    </row>
    <row r="80" spans="1:19" ht="23.1" customHeight="1" x14ac:dyDescent="0.2">
      <c r="A80" s="29">
        <v>32</v>
      </c>
      <c r="B80" s="30" t="s">
        <v>603</v>
      </c>
      <c r="C80" s="31">
        <v>489500</v>
      </c>
      <c r="D80" s="32">
        <v>489549.4</v>
      </c>
      <c r="E80" s="33" t="s">
        <v>26</v>
      </c>
      <c r="F80" s="34" t="s">
        <v>604</v>
      </c>
      <c r="G80" s="34"/>
      <c r="H80" s="35" t="s">
        <v>19</v>
      </c>
      <c r="I80" s="36" t="s">
        <v>153</v>
      </c>
      <c r="J80" s="22"/>
    </row>
    <row r="81" spans="1:10" ht="23.1" customHeight="1" x14ac:dyDescent="0.2">
      <c r="A81" s="23"/>
      <c r="B81" s="24" t="s">
        <v>115</v>
      </c>
      <c r="C81" s="25"/>
      <c r="D81" s="26"/>
      <c r="E81" s="27"/>
      <c r="F81" s="26"/>
      <c r="G81" s="26"/>
      <c r="H81" s="28" t="s">
        <v>20</v>
      </c>
      <c r="I81" s="26" t="s">
        <v>605</v>
      </c>
    </row>
    <row r="82" spans="1:10" ht="23.1" customHeight="1" x14ac:dyDescent="0.2">
      <c r="A82" s="29">
        <v>33</v>
      </c>
      <c r="B82" s="30" t="s">
        <v>606</v>
      </c>
      <c r="C82" s="31">
        <v>381600</v>
      </c>
      <c r="D82" s="32">
        <v>386605.64</v>
      </c>
      <c r="E82" s="33" t="s">
        <v>26</v>
      </c>
      <c r="F82" s="34" t="s">
        <v>608</v>
      </c>
      <c r="G82" s="34"/>
      <c r="H82" s="35" t="s">
        <v>19</v>
      </c>
      <c r="I82" s="36" t="s">
        <v>156</v>
      </c>
      <c r="J82" s="22"/>
    </row>
    <row r="83" spans="1:10" ht="23.1" customHeight="1" x14ac:dyDescent="0.2">
      <c r="A83" s="23"/>
      <c r="B83" s="24" t="s">
        <v>607</v>
      </c>
      <c r="C83" s="25"/>
      <c r="D83" s="26"/>
      <c r="E83" s="27"/>
      <c r="F83" s="26"/>
      <c r="G83" s="26"/>
      <c r="H83" s="28" t="s">
        <v>20</v>
      </c>
      <c r="I83" s="26" t="s">
        <v>221</v>
      </c>
    </row>
    <row r="84" spans="1:10" ht="23.1" customHeight="1" x14ac:dyDescent="0.2">
      <c r="A84" s="29">
        <v>34</v>
      </c>
      <c r="B84" s="30" t="s">
        <v>609</v>
      </c>
      <c r="C84" s="31">
        <v>541800</v>
      </c>
      <c r="D84" s="32">
        <v>531715.17000000004</v>
      </c>
      <c r="E84" s="33" t="s">
        <v>611</v>
      </c>
      <c r="F84" s="34" t="s">
        <v>612</v>
      </c>
      <c r="G84" s="34"/>
      <c r="H84" s="35" t="s">
        <v>19</v>
      </c>
      <c r="I84" s="36" t="s">
        <v>160</v>
      </c>
      <c r="J84" s="22"/>
    </row>
    <row r="85" spans="1:10" ht="23.1" customHeight="1" x14ac:dyDescent="0.2">
      <c r="A85" s="23"/>
      <c r="B85" s="24" t="s">
        <v>610</v>
      </c>
      <c r="C85" s="25"/>
      <c r="D85" s="26"/>
      <c r="E85" s="27"/>
      <c r="F85" s="26"/>
      <c r="G85" s="26"/>
      <c r="H85" s="28" t="s">
        <v>20</v>
      </c>
      <c r="I85" s="26" t="s">
        <v>613</v>
      </c>
    </row>
    <row r="86" spans="1:10" ht="23.1" customHeight="1" x14ac:dyDescent="0.2">
      <c r="A86" s="29">
        <v>35</v>
      </c>
      <c r="B86" s="30" t="s">
        <v>614</v>
      </c>
      <c r="C86" s="31">
        <v>999000</v>
      </c>
      <c r="D86" s="32">
        <v>995500.3</v>
      </c>
      <c r="E86" s="33" t="s">
        <v>611</v>
      </c>
      <c r="F86" s="34" t="s">
        <v>616</v>
      </c>
      <c r="G86" s="34"/>
      <c r="H86" s="35" t="s">
        <v>19</v>
      </c>
      <c r="I86" s="36" t="s">
        <v>163</v>
      </c>
      <c r="J86" s="22"/>
    </row>
    <row r="87" spans="1:10" ht="23.1" customHeight="1" x14ac:dyDescent="0.2">
      <c r="A87" s="23"/>
      <c r="B87" s="24" t="s">
        <v>615</v>
      </c>
      <c r="C87" s="25"/>
      <c r="D87" s="26"/>
      <c r="E87" s="27"/>
      <c r="F87" s="26"/>
      <c r="G87" s="26"/>
      <c r="H87" s="28" t="s">
        <v>20</v>
      </c>
      <c r="I87" s="26" t="s">
        <v>617</v>
      </c>
    </row>
    <row r="88" spans="1:10" ht="23.1" customHeight="1" x14ac:dyDescent="0.2">
      <c r="A88" s="29">
        <v>36</v>
      </c>
      <c r="B88" s="30" t="s">
        <v>618</v>
      </c>
      <c r="C88" s="31">
        <v>495800</v>
      </c>
      <c r="D88" s="32">
        <v>489938.18</v>
      </c>
      <c r="E88" s="33" t="s">
        <v>26</v>
      </c>
      <c r="F88" s="34" t="s">
        <v>619</v>
      </c>
      <c r="G88" s="34"/>
      <c r="H88" s="35" t="s">
        <v>19</v>
      </c>
      <c r="I88" s="36" t="s">
        <v>172</v>
      </c>
      <c r="J88" s="22"/>
    </row>
    <row r="89" spans="1:10" ht="23.1" customHeight="1" x14ac:dyDescent="0.2">
      <c r="A89" s="23"/>
      <c r="B89" s="24" t="s">
        <v>118</v>
      </c>
      <c r="C89" s="25"/>
      <c r="D89" s="26"/>
      <c r="E89" s="27"/>
      <c r="F89" s="26"/>
      <c r="G89" s="26"/>
      <c r="H89" s="28" t="s">
        <v>20</v>
      </c>
      <c r="I89" s="26" t="s">
        <v>620</v>
      </c>
    </row>
    <row r="90" spans="1:10" ht="23.1" customHeight="1" x14ac:dyDescent="0.2">
      <c r="A90" s="29">
        <v>37</v>
      </c>
      <c r="B90" s="30" t="s">
        <v>621</v>
      </c>
      <c r="C90" s="31">
        <v>491000</v>
      </c>
      <c r="D90" s="32">
        <v>492337.56</v>
      </c>
      <c r="E90" s="33" t="s">
        <v>26</v>
      </c>
      <c r="F90" s="34" t="s">
        <v>622</v>
      </c>
      <c r="G90" s="34"/>
      <c r="H90" s="35" t="s">
        <v>19</v>
      </c>
      <c r="I90" s="36" t="s">
        <v>167</v>
      </c>
      <c r="J90" s="22"/>
    </row>
    <row r="91" spans="1:10" ht="23.1" customHeight="1" x14ac:dyDescent="0.2">
      <c r="A91" s="23"/>
      <c r="B91" s="24"/>
      <c r="C91" s="25"/>
      <c r="D91" s="26"/>
      <c r="E91" s="27"/>
      <c r="F91" s="26"/>
      <c r="G91" s="26"/>
      <c r="H91" s="28" t="s">
        <v>20</v>
      </c>
      <c r="I91" s="26" t="s">
        <v>620</v>
      </c>
    </row>
    <row r="92" spans="1:10" ht="23.1" customHeight="1" x14ac:dyDescent="0.2">
      <c r="A92" s="29">
        <v>38</v>
      </c>
      <c r="B92" s="30" t="s">
        <v>623</v>
      </c>
      <c r="C92" s="31">
        <v>181000</v>
      </c>
      <c r="D92" s="32">
        <v>171231.9</v>
      </c>
      <c r="E92" s="33" t="s">
        <v>26</v>
      </c>
      <c r="F92" s="34" t="s">
        <v>624</v>
      </c>
      <c r="G92" s="34"/>
      <c r="H92" s="35" t="s">
        <v>19</v>
      </c>
      <c r="I92" s="36" t="s">
        <v>170</v>
      </c>
      <c r="J92" s="22"/>
    </row>
    <row r="93" spans="1:10" ht="23.1" customHeight="1" x14ac:dyDescent="0.2">
      <c r="A93" s="23"/>
      <c r="B93" s="24"/>
      <c r="C93" s="25"/>
      <c r="D93" s="26"/>
      <c r="E93" s="27"/>
      <c r="F93" s="26"/>
      <c r="G93" s="26"/>
      <c r="H93" s="28" t="s">
        <v>20</v>
      </c>
      <c r="I93" s="26" t="s">
        <v>247</v>
      </c>
    </row>
    <row r="94" spans="1:10" ht="23.1" customHeight="1" x14ac:dyDescent="0.2">
      <c r="A94" s="29">
        <v>39</v>
      </c>
      <c r="B94" s="30" t="s">
        <v>625</v>
      </c>
      <c r="C94" s="31">
        <v>442000</v>
      </c>
      <c r="D94" s="32">
        <v>442040.43</v>
      </c>
      <c r="E94" s="33" t="s">
        <v>26</v>
      </c>
      <c r="F94" s="34" t="s">
        <v>626</v>
      </c>
      <c r="G94" s="34"/>
      <c r="H94" s="35" t="s">
        <v>19</v>
      </c>
      <c r="I94" s="36" t="s">
        <v>174</v>
      </c>
      <c r="J94" s="22"/>
    </row>
    <row r="95" spans="1:10" ht="23.1" customHeight="1" x14ac:dyDescent="0.2">
      <c r="A95" s="23"/>
      <c r="B95" s="24"/>
      <c r="C95" s="25"/>
      <c r="D95" s="26"/>
      <c r="E95" s="27"/>
      <c r="F95" s="26"/>
      <c r="G95" s="26"/>
      <c r="H95" s="28" t="s">
        <v>20</v>
      </c>
      <c r="I95" s="26" t="s">
        <v>620</v>
      </c>
    </row>
    <row r="96" spans="1:10" ht="23.1" customHeight="1" x14ac:dyDescent="0.2">
      <c r="A96" s="29">
        <v>40</v>
      </c>
      <c r="B96" s="30" t="s">
        <v>627</v>
      </c>
      <c r="C96" s="31">
        <v>1185000</v>
      </c>
      <c r="D96" s="32">
        <v>1187452.96</v>
      </c>
      <c r="E96" s="33" t="s">
        <v>611</v>
      </c>
      <c r="F96" s="34" t="s">
        <v>628</v>
      </c>
      <c r="G96" s="34"/>
      <c r="H96" s="35" t="s">
        <v>19</v>
      </c>
      <c r="I96" s="36" t="s">
        <v>177</v>
      </c>
      <c r="J96" s="22"/>
    </row>
    <row r="97" spans="1:19" ht="23.1" customHeight="1" x14ac:dyDescent="0.2">
      <c r="A97" s="23"/>
      <c r="B97" s="24"/>
      <c r="C97" s="25"/>
      <c r="D97" s="26"/>
      <c r="E97" s="27"/>
      <c r="F97" s="26"/>
      <c r="G97" s="26"/>
      <c r="H97" s="28" t="s">
        <v>20</v>
      </c>
      <c r="I97" s="26" t="s">
        <v>251</v>
      </c>
    </row>
    <row r="98" spans="1:19" ht="23.1" customHeight="1" x14ac:dyDescent="0.2">
      <c r="C98" s="60"/>
    </row>
    <row r="99" spans="1:19" ht="23.1" customHeight="1" x14ac:dyDescent="0.2">
      <c r="A99" s="101" t="s">
        <v>87</v>
      </c>
      <c r="B99" s="102"/>
      <c r="C99" s="102"/>
      <c r="D99" s="102"/>
      <c r="E99" s="102"/>
      <c r="F99" s="102"/>
      <c r="G99" s="102"/>
      <c r="H99" s="102"/>
      <c r="I99" s="102"/>
      <c r="J99" s="1"/>
      <c r="K99" s="1"/>
      <c r="L99" s="1"/>
      <c r="M99" s="1"/>
      <c r="N99" s="1"/>
      <c r="O99" s="1"/>
      <c r="P99" s="1"/>
      <c r="Q99" s="1"/>
      <c r="R99" s="1"/>
      <c r="S99" s="1"/>
    </row>
    <row r="100" spans="1:19" ht="23.1" customHeight="1" x14ac:dyDescent="0.2">
      <c r="A100" s="102" t="s">
        <v>593</v>
      </c>
      <c r="B100" s="102"/>
      <c r="C100" s="102"/>
      <c r="D100" s="102"/>
      <c r="E100" s="102"/>
      <c r="F100" s="102"/>
      <c r="G100" s="102"/>
      <c r="H100" s="102"/>
      <c r="I100" s="102"/>
      <c r="J100" s="1"/>
      <c r="K100" s="1"/>
      <c r="L100" s="1"/>
      <c r="M100" s="1"/>
      <c r="N100" s="1"/>
      <c r="O100" s="1"/>
      <c r="P100" s="1"/>
      <c r="Q100" s="1"/>
      <c r="R100" s="1"/>
      <c r="S100" s="1"/>
    </row>
    <row r="101" spans="1:19" ht="23.1" customHeight="1" x14ac:dyDescent="0.2">
      <c r="A101" s="2"/>
      <c r="B101" s="105" t="s">
        <v>0</v>
      </c>
      <c r="C101" s="105"/>
      <c r="D101" s="44"/>
      <c r="E101" s="44"/>
      <c r="F101" s="44"/>
      <c r="G101" s="44"/>
      <c r="H101" s="44"/>
      <c r="I101" s="44"/>
      <c r="J101" s="1"/>
      <c r="K101" s="1"/>
      <c r="L101" s="1"/>
      <c r="M101" s="1"/>
      <c r="N101" s="1"/>
      <c r="O101" s="1"/>
      <c r="P101" s="1"/>
      <c r="Q101" s="1"/>
      <c r="R101" s="1"/>
      <c r="S101" s="1"/>
    </row>
    <row r="102" spans="1:19" ht="23.1" customHeight="1" x14ac:dyDescent="0.5">
      <c r="A102" s="2"/>
      <c r="C102" s="106" t="s">
        <v>1</v>
      </c>
      <c r="D102" s="106"/>
      <c r="E102" s="61" t="s">
        <v>2</v>
      </c>
      <c r="F102" s="66" t="s">
        <v>3</v>
      </c>
      <c r="G102" s="44"/>
      <c r="H102" s="46" t="s">
        <v>10</v>
      </c>
      <c r="I102" s="47" t="s">
        <v>36</v>
      </c>
      <c r="J102" s="1"/>
      <c r="K102" s="1"/>
      <c r="L102" s="1"/>
      <c r="M102" s="1"/>
      <c r="N102" s="1"/>
      <c r="O102" s="1"/>
      <c r="P102" s="1"/>
      <c r="Q102" s="1"/>
      <c r="R102" s="1"/>
      <c r="S102" s="1"/>
    </row>
    <row r="103" spans="1:19" ht="23.1" customHeight="1" x14ac:dyDescent="0.5">
      <c r="A103" s="2"/>
      <c r="C103" s="107" t="s">
        <v>4</v>
      </c>
      <c r="D103" s="107"/>
      <c r="E103" s="62">
        <v>3</v>
      </c>
      <c r="F103" s="49">
        <f>C96+C86+C84</f>
        <v>2725800</v>
      </c>
      <c r="G103" s="44"/>
      <c r="H103" s="46" t="s">
        <v>11</v>
      </c>
      <c r="I103" s="47" t="s">
        <v>36</v>
      </c>
      <c r="J103" s="1"/>
      <c r="K103" s="1"/>
      <c r="L103" s="1"/>
      <c r="M103" s="1"/>
      <c r="N103" s="1"/>
      <c r="O103" s="1"/>
      <c r="P103" s="1"/>
      <c r="Q103" s="1"/>
      <c r="R103" s="1"/>
      <c r="S103" s="1"/>
    </row>
    <row r="104" spans="1:19" ht="23.1" customHeight="1" x14ac:dyDescent="0.5">
      <c r="A104" s="2"/>
      <c r="C104" s="107" t="s">
        <v>5</v>
      </c>
      <c r="D104" s="107"/>
      <c r="E104" s="62"/>
      <c r="F104" s="49"/>
      <c r="G104" s="44"/>
      <c r="H104" s="44"/>
      <c r="I104" s="44"/>
      <c r="J104" s="1"/>
      <c r="K104" s="1"/>
      <c r="L104" s="1"/>
      <c r="M104" s="1"/>
      <c r="N104" s="1"/>
      <c r="O104" s="1"/>
      <c r="P104" s="1"/>
      <c r="Q104" s="1"/>
      <c r="R104" s="1"/>
      <c r="S104" s="1"/>
    </row>
    <row r="105" spans="1:19" ht="23.1" customHeight="1" x14ac:dyDescent="0.5">
      <c r="A105" s="2"/>
      <c r="C105" s="107" t="s">
        <v>6</v>
      </c>
      <c r="D105" s="107"/>
      <c r="E105" s="63">
        <v>37</v>
      </c>
      <c r="F105" s="49">
        <f>C94+C92+C90+C88+C82+C80+C78+C72+C36</f>
        <v>2837464.91</v>
      </c>
      <c r="G105" s="44"/>
      <c r="H105" s="44"/>
      <c r="I105" s="44"/>
      <c r="J105" s="1"/>
      <c r="K105" s="1"/>
      <c r="L105" s="1"/>
      <c r="M105" s="1"/>
      <c r="N105" s="1"/>
      <c r="O105" s="1"/>
      <c r="P105" s="1"/>
      <c r="Q105" s="1"/>
      <c r="R105" s="1"/>
      <c r="S105" s="1"/>
    </row>
    <row r="106" spans="1:19" ht="23.1" customHeight="1" x14ac:dyDescent="0.5">
      <c r="A106" s="2"/>
      <c r="C106" s="107" t="s">
        <v>7</v>
      </c>
      <c r="D106" s="107"/>
      <c r="E106" s="62"/>
      <c r="F106" s="48"/>
      <c r="G106" s="44"/>
      <c r="H106" s="44"/>
      <c r="I106" s="44"/>
      <c r="J106" s="1"/>
      <c r="K106" s="1"/>
      <c r="L106" s="1"/>
      <c r="M106" s="1"/>
      <c r="N106" s="1"/>
      <c r="O106" s="1"/>
      <c r="P106" s="1"/>
      <c r="Q106" s="1"/>
      <c r="R106" s="1"/>
      <c r="S106" s="1"/>
    </row>
    <row r="107" spans="1:19" ht="23.1" customHeight="1" x14ac:dyDescent="0.5">
      <c r="A107" s="2"/>
      <c r="C107" s="107" t="s">
        <v>8</v>
      </c>
      <c r="D107" s="107"/>
      <c r="E107" s="62"/>
      <c r="F107" s="48"/>
      <c r="G107" s="44"/>
      <c r="H107" s="44"/>
      <c r="I107" s="44"/>
      <c r="J107" s="1"/>
      <c r="K107" s="1"/>
      <c r="L107" s="1"/>
      <c r="M107" s="1"/>
      <c r="N107" s="1"/>
      <c r="O107" s="1"/>
      <c r="P107" s="1"/>
      <c r="Q107" s="1"/>
      <c r="R107" s="1"/>
      <c r="S107" s="1"/>
    </row>
    <row r="108" spans="1:19" ht="23.1" customHeight="1" x14ac:dyDescent="0.5">
      <c r="A108" s="2"/>
      <c r="C108" s="108" t="s">
        <v>9</v>
      </c>
      <c r="D108" s="108"/>
      <c r="E108" s="64">
        <f>SUM(E103:E106)</f>
        <v>40</v>
      </c>
      <c r="F108" s="49">
        <f>SUM(F103:F107)</f>
        <v>5563264.9100000001</v>
      </c>
      <c r="G108" s="44"/>
      <c r="H108" s="44"/>
      <c r="I108" s="44"/>
      <c r="J108" s="1"/>
      <c r="K108" s="1"/>
      <c r="L108" s="1"/>
      <c r="M108" s="1"/>
      <c r="N108" s="1"/>
      <c r="O108" s="1"/>
      <c r="P108" s="1"/>
      <c r="Q108" s="1"/>
      <c r="R108" s="1"/>
      <c r="S108" s="1"/>
    </row>
    <row r="109" spans="1:19" ht="23.1" customHeight="1" x14ac:dyDescent="0.2">
      <c r="A109" s="2"/>
      <c r="B109" s="44"/>
      <c r="C109" s="44"/>
      <c r="D109" s="44"/>
      <c r="E109" s="44"/>
      <c r="F109" s="44"/>
      <c r="G109" s="44"/>
      <c r="H109" s="44"/>
      <c r="I109" s="44"/>
      <c r="J109" s="1"/>
      <c r="K109" s="1"/>
      <c r="L109" s="1"/>
      <c r="M109" s="1"/>
      <c r="N109" s="1"/>
      <c r="O109" s="1"/>
      <c r="P109" s="1"/>
      <c r="Q109" s="1"/>
      <c r="R109" s="1"/>
      <c r="S109" s="1"/>
    </row>
    <row r="110" spans="1:19" ht="23.1" customHeight="1" x14ac:dyDescent="0.2">
      <c r="A110" s="2"/>
      <c r="B110" s="44"/>
      <c r="C110" s="44"/>
      <c r="D110" s="44"/>
      <c r="E110" s="44"/>
      <c r="F110" s="44"/>
      <c r="G110" s="44"/>
      <c r="H110" s="44"/>
      <c r="I110" s="44"/>
      <c r="J110" s="1"/>
      <c r="K110" s="1"/>
      <c r="L110" s="1"/>
      <c r="M110" s="1"/>
      <c r="N110" s="1"/>
      <c r="O110" s="1"/>
      <c r="P110" s="1"/>
      <c r="Q110" s="1"/>
      <c r="R110" s="1"/>
      <c r="S110" s="1"/>
    </row>
    <row r="111" spans="1:19" ht="23.1" customHeight="1" x14ac:dyDescent="0.2"/>
    <row r="112" spans="1:19" ht="23.1" customHeight="1" x14ac:dyDescent="0.2"/>
    <row r="113" ht="23.1" customHeight="1" x14ac:dyDescent="0.2"/>
    <row r="114" ht="23.1" customHeight="1" x14ac:dyDescent="0.2"/>
    <row r="115" ht="23.1" customHeight="1" x14ac:dyDescent="0.2"/>
    <row r="116" ht="23.1" customHeight="1" x14ac:dyDescent="0.2"/>
    <row r="117" ht="23.1" customHeight="1" x14ac:dyDescent="0.2"/>
    <row r="118" ht="23.1" customHeight="1" x14ac:dyDescent="0.2"/>
    <row r="119" ht="23.1" customHeight="1" x14ac:dyDescent="0.2"/>
    <row r="120" ht="23.1" customHeight="1" x14ac:dyDescent="0.2"/>
    <row r="121" ht="23.1" customHeight="1" x14ac:dyDescent="0.2"/>
    <row r="122" ht="23.1" customHeight="1" x14ac:dyDescent="0.2"/>
    <row r="123" ht="23.1" customHeight="1" x14ac:dyDescent="0.2"/>
    <row r="124" ht="23.1" customHeight="1" x14ac:dyDescent="0.2"/>
    <row r="125" ht="23.1" customHeight="1" x14ac:dyDescent="0.2"/>
    <row r="126" ht="23.1" customHeight="1" x14ac:dyDescent="0.2"/>
    <row r="127" ht="23.1" customHeight="1" x14ac:dyDescent="0.2"/>
    <row r="128" ht="23.1" customHeight="1" x14ac:dyDescent="0.2"/>
    <row r="129" ht="23.1" customHeight="1" x14ac:dyDescent="0.2"/>
    <row r="130" ht="23.1" customHeight="1" x14ac:dyDescent="0.2"/>
    <row r="131" ht="23.1" customHeight="1" x14ac:dyDescent="0.2"/>
    <row r="132" ht="23.1" customHeight="1" x14ac:dyDescent="0.2"/>
    <row r="133" ht="23.1" customHeight="1" x14ac:dyDescent="0.2"/>
  </sheetData>
  <mergeCells count="19">
    <mergeCell ref="C105:D105"/>
    <mergeCell ref="C106:D106"/>
    <mergeCell ref="C107:D107"/>
    <mergeCell ref="C108:D108"/>
    <mergeCell ref="A99:I99"/>
    <mergeCell ref="A100:I100"/>
    <mergeCell ref="B101:C101"/>
    <mergeCell ref="C102:D102"/>
    <mergeCell ref="C103:D103"/>
    <mergeCell ref="C104:D104"/>
    <mergeCell ref="A39:I39"/>
    <mergeCell ref="A73:I73"/>
    <mergeCell ref="A74:I74"/>
    <mergeCell ref="A75:I75"/>
    <mergeCell ref="A1:I1"/>
    <mergeCell ref="A2:I2"/>
    <mergeCell ref="A3:I3"/>
    <mergeCell ref="A37:I37"/>
    <mergeCell ref="A38:I38"/>
  </mergeCells>
  <phoneticPr fontId="9" type="noConversion"/>
  <pageMargins left="0.19685039370078741" right="0.19685039370078741" top="0.59055118110236227" bottom="0.19685039370078741" header="0.31496062992125984" footer="0.31496062992125984"/>
  <pageSetup scale="65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2C1435-66A0-4C54-A997-C570BC802DF4}">
  <dimension ref="A1:S131"/>
  <sheetViews>
    <sheetView topLeftCell="A97" workbookViewId="0">
      <selection activeCell="G103" sqref="G103"/>
    </sheetView>
  </sheetViews>
  <sheetFormatPr defaultRowHeight="23.25" x14ac:dyDescent="0.2"/>
  <cols>
    <col min="1" max="1" width="6.625" style="42" bestFit="1" customWidth="1"/>
    <col min="2" max="2" width="42.625" style="2" customWidth="1"/>
    <col min="3" max="3" width="14.375" style="2" bestFit="1" customWidth="1"/>
    <col min="4" max="4" width="12.25" style="2" bestFit="1" customWidth="1"/>
    <col min="5" max="5" width="13.75" style="2" customWidth="1"/>
    <col min="6" max="6" width="30.25" style="2" customWidth="1"/>
    <col min="7" max="7" width="30.625" style="2" bestFit="1" customWidth="1"/>
    <col min="8" max="8" width="17.125" style="2" customWidth="1"/>
    <col min="9" max="9" width="23.125" style="2" customWidth="1"/>
    <col min="10" max="10" width="14.625" style="2" customWidth="1"/>
    <col min="11" max="16384" width="9" style="2"/>
  </cols>
  <sheetData>
    <row r="1" spans="1:19" ht="23.1" customHeight="1" x14ac:dyDescent="0.2">
      <c r="A1" s="101" t="s">
        <v>594</v>
      </c>
      <c r="B1" s="102"/>
      <c r="C1" s="102"/>
      <c r="D1" s="102"/>
      <c r="E1" s="102"/>
      <c r="F1" s="102"/>
      <c r="G1" s="102"/>
      <c r="H1" s="102"/>
      <c r="I1" s="102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23.1" customHeight="1" x14ac:dyDescent="0.2">
      <c r="A2" s="102" t="s">
        <v>38</v>
      </c>
      <c r="B2" s="102"/>
      <c r="C2" s="102"/>
      <c r="D2" s="102"/>
      <c r="E2" s="102"/>
      <c r="F2" s="102"/>
      <c r="G2" s="102"/>
      <c r="H2" s="102"/>
      <c r="I2" s="102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23.1" customHeight="1" x14ac:dyDescent="0.2">
      <c r="A3" s="104" t="s">
        <v>296</v>
      </c>
      <c r="B3" s="104"/>
      <c r="C3" s="104"/>
      <c r="D3" s="104"/>
      <c r="E3" s="104"/>
      <c r="F3" s="104"/>
      <c r="G3" s="104"/>
      <c r="H3" s="104"/>
      <c r="I3" s="104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s="8" customFormat="1" ht="23.1" customHeight="1" x14ac:dyDescent="0.2">
      <c r="A4" s="53" t="s">
        <v>12</v>
      </c>
      <c r="B4" s="53" t="s">
        <v>13</v>
      </c>
      <c r="C4" s="54" t="s">
        <v>31</v>
      </c>
      <c r="D4" s="55" t="s">
        <v>14</v>
      </c>
      <c r="E4" s="53" t="s">
        <v>15</v>
      </c>
      <c r="F4" s="53" t="s">
        <v>27</v>
      </c>
      <c r="G4" s="53" t="s">
        <v>29</v>
      </c>
      <c r="H4" s="55" t="s">
        <v>16</v>
      </c>
      <c r="I4" s="7" t="s">
        <v>33</v>
      </c>
    </row>
    <row r="5" spans="1:19" ht="23.1" customHeight="1" x14ac:dyDescent="0.2">
      <c r="A5" s="56"/>
      <c r="B5" s="57"/>
      <c r="C5" s="57" t="s">
        <v>32</v>
      </c>
      <c r="D5" s="56" t="s">
        <v>17</v>
      </c>
      <c r="E5" s="57"/>
      <c r="F5" s="57" t="s">
        <v>28</v>
      </c>
      <c r="G5" s="57" t="s">
        <v>30</v>
      </c>
      <c r="H5" s="56" t="s">
        <v>18</v>
      </c>
      <c r="I5" s="12" t="s">
        <v>34</v>
      </c>
    </row>
    <row r="6" spans="1:19" ht="23.1" customHeight="1" x14ac:dyDescent="0.2">
      <c r="A6" s="29">
        <v>1</v>
      </c>
      <c r="B6" s="30" t="s">
        <v>298</v>
      </c>
      <c r="C6" s="31">
        <v>6000</v>
      </c>
      <c r="D6" s="32">
        <v>6000</v>
      </c>
      <c r="E6" s="33" t="s">
        <v>26</v>
      </c>
      <c r="F6" s="34" t="s">
        <v>299</v>
      </c>
      <c r="G6" s="34" t="s">
        <v>299</v>
      </c>
      <c r="H6" s="35" t="s">
        <v>19</v>
      </c>
      <c r="I6" s="36" t="s">
        <v>294</v>
      </c>
      <c r="J6" s="22"/>
    </row>
    <row r="7" spans="1:19" ht="23.1" customHeight="1" x14ac:dyDescent="0.2">
      <c r="A7" s="23"/>
      <c r="B7" s="24"/>
      <c r="C7" s="25"/>
      <c r="D7" s="26"/>
      <c r="E7" s="27"/>
      <c r="F7" s="26"/>
      <c r="G7" s="26"/>
      <c r="H7" s="28" t="s">
        <v>20</v>
      </c>
      <c r="I7" s="73" t="s">
        <v>300</v>
      </c>
    </row>
    <row r="8" spans="1:19" ht="23.1" customHeight="1" x14ac:dyDescent="0.2">
      <c r="A8" s="29">
        <v>2</v>
      </c>
      <c r="B8" s="30" t="s">
        <v>301</v>
      </c>
      <c r="C8" s="31">
        <v>15000</v>
      </c>
      <c r="D8" s="32">
        <v>15000</v>
      </c>
      <c r="E8" s="33" t="s">
        <v>26</v>
      </c>
      <c r="F8" s="34" t="s">
        <v>302</v>
      </c>
      <c r="G8" s="34" t="s">
        <v>302</v>
      </c>
      <c r="H8" s="35" t="s">
        <v>19</v>
      </c>
      <c r="I8" s="36" t="s">
        <v>304</v>
      </c>
      <c r="J8" s="22"/>
    </row>
    <row r="9" spans="1:19" ht="23.1" customHeight="1" x14ac:dyDescent="0.2">
      <c r="A9" s="23"/>
      <c r="B9" s="24"/>
      <c r="C9" s="25"/>
      <c r="D9" s="26"/>
      <c r="E9" s="27"/>
      <c r="F9" s="26" t="s">
        <v>303</v>
      </c>
      <c r="G9" s="26" t="s">
        <v>303</v>
      </c>
      <c r="H9" s="28" t="s">
        <v>20</v>
      </c>
      <c r="I9" s="73" t="s">
        <v>295</v>
      </c>
    </row>
    <row r="10" spans="1:19" ht="23.1" customHeight="1" x14ac:dyDescent="0.2">
      <c r="A10" s="29">
        <v>3</v>
      </c>
      <c r="B10" s="30" t="s">
        <v>305</v>
      </c>
      <c r="C10" s="31">
        <v>55000</v>
      </c>
      <c r="D10" s="32">
        <v>55000</v>
      </c>
      <c r="E10" s="33" t="s">
        <v>26</v>
      </c>
      <c r="F10" s="34" t="s">
        <v>306</v>
      </c>
      <c r="G10" s="34" t="s">
        <v>306</v>
      </c>
      <c r="H10" s="35" t="s">
        <v>19</v>
      </c>
      <c r="I10" s="36" t="s">
        <v>307</v>
      </c>
      <c r="J10" s="22"/>
    </row>
    <row r="11" spans="1:19" ht="23.1" customHeight="1" x14ac:dyDescent="0.2">
      <c r="A11" s="23"/>
      <c r="B11" s="24"/>
      <c r="C11" s="25"/>
      <c r="D11" s="26"/>
      <c r="E11" s="27"/>
      <c r="F11" s="26"/>
      <c r="G11" s="26"/>
      <c r="H11" s="28" t="s">
        <v>20</v>
      </c>
      <c r="I11" s="26" t="s">
        <v>300</v>
      </c>
    </row>
    <row r="12" spans="1:19" ht="23.1" customHeight="1" x14ac:dyDescent="0.2">
      <c r="A12" s="29">
        <v>4</v>
      </c>
      <c r="B12" s="30" t="s">
        <v>308</v>
      </c>
      <c r="C12" s="31">
        <v>114000</v>
      </c>
      <c r="D12" s="32">
        <v>114000</v>
      </c>
      <c r="E12" s="33" t="s">
        <v>26</v>
      </c>
      <c r="F12" s="34" t="s">
        <v>302</v>
      </c>
      <c r="G12" s="34" t="s">
        <v>302</v>
      </c>
      <c r="H12" s="35" t="s">
        <v>19</v>
      </c>
      <c r="I12" s="36" t="s">
        <v>310</v>
      </c>
      <c r="J12" s="22"/>
    </row>
    <row r="13" spans="1:19" ht="23.1" customHeight="1" x14ac:dyDescent="0.2">
      <c r="A13" s="23"/>
      <c r="B13" s="24"/>
      <c r="C13" s="25"/>
      <c r="D13" s="26"/>
      <c r="E13" s="27"/>
      <c r="F13" s="26" t="s">
        <v>309</v>
      </c>
      <c r="G13" s="26" t="s">
        <v>309</v>
      </c>
      <c r="H13" s="28" t="s">
        <v>20</v>
      </c>
      <c r="I13" s="26" t="s">
        <v>300</v>
      </c>
    </row>
    <row r="14" spans="1:19" ht="23.1" customHeight="1" x14ac:dyDescent="0.2">
      <c r="A14" s="29">
        <v>5</v>
      </c>
      <c r="B14" s="30" t="s">
        <v>67</v>
      </c>
      <c r="C14" s="31">
        <v>2263.0500000000002</v>
      </c>
      <c r="D14" s="32">
        <v>2263.0500000000002</v>
      </c>
      <c r="E14" s="17" t="s">
        <v>26</v>
      </c>
      <c r="F14" s="34" t="s">
        <v>311</v>
      </c>
      <c r="G14" s="34" t="s">
        <v>311</v>
      </c>
      <c r="H14" s="35" t="s">
        <v>19</v>
      </c>
      <c r="I14" s="36" t="s">
        <v>312</v>
      </c>
      <c r="J14" s="22"/>
    </row>
    <row r="15" spans="1:19" ht="23.1" customHeight="1" x14ac:dyDescent="0.2">
      <c r="A15" s="23"/>
      <c r="B15" s="24"/>
      <c r="C15" s="25"/>
      <c r="D15" s="26"/>
      <c r="E15" s="58"/>
      <c r="F15" s="40"/>
      <c r="G15" s="40"/>
      <c r="H15" s="58" t="s">
        <v>20</v>
      </c>
      <c r="I15" s="26" t="s">
        <v>313</v>
      </c>
    </row>
    <row r="16" spans="1:19" ht="23.1" customHeight="1" x14ac:dyDescent="0.2">
      <c r="A16" s="29">
        <v>6</v>
      </c>
      <c r="B16" s="30" t="s">
        <v>314</v>
      </c>
      <c r="C16" s="31">
        <v>4450</v>
      </c>
      <c r="D16" s="32">
        <v>4450</v>
      </c>
      <c r="E16" s="33" t="s">
        <v>26</v>
      </c>
      <c r="F16" s="34" t="s">
        <v>315</v>
      </c>
      <c r="G16" s="34" t="s">
        <v>315</v>
      </c>
      <c r="H16" s="35" t="s">
        <v>19</v>
      </c>
      <c r="I16" s="36" t="s">
        <v>316</v>
      </c>
      <c r="J16" s="22"/>
    </row>
    <row r="17" spans="1:10" ht="23.1" customHeight="1" x14ac:dyDescent="0.2">
      <c r="A17" s="23"/>
      <c r="B17" s="24"/>
      <c r="C17" s="25"/>
      <c r="D17" s="26"/>
      <c r="E17" s="27"/>
      <c r="F17" s="40"/>
      <c r="G17" s="40"/>
      <c r="H17" s="28" t="s">
        <v>20</v>
      </c>
      <c r="I17" s="26" t="s">
        <v>317</v>
      </c>
    </row>
    <row r="18" spans="1:10" ht="23.1" customHeight="1" x14ac:dyDescent="0.2">
      <c r="A18" s="29">
        <v>7</v>
      </c>
      <c r="B18" s="30" t="s">
        <v>318</v>
      </c>
      <c r="C18" s="31">
        <v>37000</v>
      </c>
      <c r="D18" s="32">
        <v>37000</v>
      </c>
      <c r="E18" s="33" t="s">
        <v>26</v>
      </c>
      <c r="F18" s="34" t="s">
        <v>319</v>
      </c>
      <c r="G18" s="34" t="s">
        <v>319</v>
      </c>
      <c r="H18" s="35" t="s">
        <v>19</v>
      </c>
      <c r="I18" s="36" t="s">
        <v>320</v>
      </c>
      <c r="J18" s="22"/>
    </row>
    <row r="19" spans="1:10" ht="23.1" customHeight="1" x14ac:dyDescent="0.2">
      <c r="A19" s="23"/>
      <c r="B19" s="24"/>
      <c r="C19" s="25"/>
      <c r="D19" s="26"/>
      <c r="E19" s="27"/>
      <c r="F19" s="40"/>
      <c r="G19" s="40"/>
      <c r="H19" s="28" t="s">
        <v>20</v>
      </c>
      <c r="I19" s="26" t="s">
        <v>321</v>
      </c>
    </row>
    <row r="20" spans="1:10" ht="23.1" customHeight="1" x14ac:dyDescent="0.2">
      <c r="A20" s="29">
        <v>8</v>
      </c>
      <c r="B20" s="30" t="s">
        <v>67</v>
      </c>
      <c r="C20" s="31">
        <v>2044</v>
      </c>
      <c r="D20" s="32">
        <v>2044</v>
      </c>
      <c r="E20" s="33" t="s">
        <v>26</v>
      </c>
      <c r="F20" s="34" t="s">
        <v>322</v>
      </c>
      <c r="G20" s="34" t="s">
        <v>322</v>
      </c>
      <c r="H20" s="35" t="s">
        <v>19</v>
      </c>
      <c r="I20" s="36" t="s">
        <v>323</v>
      </c>
      <c r="J20" s="22"/>
    </row>
    <row r="21" spans="1:10" ht="23.1" customHeight="1" x14ac:dyDescent="0.2">
      <c r="A21" s="23"/>
      <c r="B21" s="24"/>
      <c r="C21" s="25"/>
      <c r="D21" s="26"/>
      <c r="E21" s="27"/>
      <c r="F21" s="26"/>
      <c r="G21" s="26"/>
      <c r="H21" s="28" t="s">
        <v>20</v>
      </c>
      <c r="I21" s="26" t="s">
        <v>324</v>
      </c>
    </row>
    <row r="22" spans="1:10" ht="23.1" customHeight="1" x14ac:dyDescent="0.2">
      <c r="A22" s="29">
        <v>9</v>
      </c>
      <c r="B22" s="30" t="s">
        <v>325</v>
      </c>
      <c r="C22" s="31">
        <v>6725</v>
      </c>
      <c r="D22" s="32">
        <v>6725</v>
      </c>
      <c r="E22" s="17" t="s">
        <v>26</v>
      </c>
      <c r="F22" s="34" t="s">
        <v>326</v>
      </c>
      <c r="G22" s="34" t="s">
        <v>326</v>
      </c>
      <c r="H22" s="35" t="s">
        <v>19</v>
      </c>
      <c r="I22" s="36" t="s">
        <v>327</v>
      </c>
      <c r="J22" s="22"/>
    </row>
    <row r="23" spans="1:10" ht="23.1" customHeight="1" x14ac:dyDescent="0.2">
      <c r="A23" s="23"/>
      <c r="B23" s="24"/>
      <c r="C23" s="25"/>
      <c r="D23" s="26"/>
      <c r="E23" s="58"/>
      <c r="F23" s="41"/>
      <c r="G23" s="41"/>
      <c r="H23" s="58" t="s">
        <v>20</v>
      </c>
      <c r="I23" s="26" t="s">
        <v>317</v>
      </c>
    </row>
    <row r="24" spans="1:10" ht="23.1" customHeight="1" x14ac:dyDescent="0.2">
      <c r="A24" s="29">
        <v>10</v>
      </c>
      <c r="B24" s="30" t="s">
        <v>328</v>
      </c>
      <c r="C24" s="31">
        <v>27516</v>
      </c>
      <c r="D24" s="32">
        <v>27516</v>
      </c>
      <c r="E24" s="17" t="s">
        <v>26</v>
      </c>
      <c r="F24" s="34" t="s">
        <v>329</v>
      </c>
      <c r="G24" s="34" t="s">
        <v>329</v>
      </c>
      <c r="H24" s="35" t="s">
        <v>19</v>
      </c>
      <c r="I24" s="36" t="s">
        <v>330</v>
      </c>
      <c r="J24" s="22"/>
    </row>
    <row r="25" spans="1:10" ht="23.1" customHeight="1" x14ac:dyDescent="0.2">
      <c r="A25" s="23"/>
      <c r="B25" s="59"/>
      <c r="C25" s="25"/>
      <c r="D25" s="26"/>
      <c r="E25" s="58"/>
      <c r="F25" s="41"/>
      <c r="G25" s="41"/>
      <c r="H25" s="58" t="s">
        <v>20</v>
      </c>
      <c r="I25" s="73" t="s">
        <v>331</v>
      </c>
    </row>
    <row r="26" spans="1:10" ht="23.1" customHeight="1" x14ac:dyDescent="0.2">
      <c r="A26" s="29">
        <v>11</v>
      </c>
      <c r="B26" s="30" t="s">
        <v>332</v>
      </c>
      <c r="C26" s="31">
        <v>9530</v>
      </c>
      <c r="D26" s="32">
        <v>9530</v>
      </c>
      <c r="E26" s="33" t="s">
        <v>26</v>
      </c>
      <c r="F26" s="34" t="s">
        <v>333</v>
      </c>
      <c r="G26" s="34" t="s">
        <v>333</v>
      </c>
      <c r="H26" s="35" t="s">
        <v>19</v>
      </c>
      <c r="I26" s="36" t="s">
        <v>334</v>
      </c>
      <c r="J26" s="22"/>
    </row>
    <row r="27" spans="1:10" ht="23.1" customHeight="1" x14ac:dyDescent="0.2">
      <c r="A27" s="23"/>
      <c r="B27" s="24"/>
      <c r="C27" s="25"/>
      <c r="D27" s="26"/>
      <c r="E27" s="27"/>
      <c r="F27" s="41"/>
      <c r="G27" s="41"/>
      <c r="H27" s="28" t="s">
        <v>20</v>
      </c>
      <c r="I27" s="26" t="s">
        <v>331</v>
      </c>
    </row>
    <row r="28" spans="1:10" ht="23.1" customHeight="1" x14ac:dyDescent="0.2">
      <c r="A28" s="29">
        <v>12</v>
      </c>
      <c r="B28" s="30" t="s">
        <v>144</v>
      </c>
      <c r="C28" s="31">
        <v>2690</v>
      </c>
      <c r="D28" s="32">
        <v>2690</v>
      </c>
      <c r="E28" s="17" t="s">
        <v>26</v>
      </c>
      <c r="F28" s="34" t="s">
        <v>335</v>
      </c>
      <c r="G28" s="34" t="s">
        <v>335</v>
      </c>
      <c r="H28" s="35" t="s">
        <v>19</v>
      </c>
      <c r="I28" s="36" t="s">
        <v>336</v>
      </c>
      <c r="J28" s="22"/>
    </row>
    <row r="29" spans="1:10" ht="23.1" customHeight="1" x14ac:dyDescent="0.2">
      <c r="A29" s="23"/>
      <c r="B29" s="24"/>
      <c r="C29" s="25"/>
      <c r="D29" s="26"/>
      <c r="E29" s="58"/>
      <c r="F29" s="41"/>
      <c r="G29" s="41"/>
      <c r="H29" s="58" t="s">
        <v>20</v>
      </c>
      <c r="I29" s="26" t="s">
        <v>331</v>
      </c>
    </row>
    <row r="30" spans="1:10" ht="23.1" customHeight="1" x14ac:dyDescent="0.2">
      <c r="A30" s="29">
        <v>13</v>
      </c>
      <c r="B30" s="30" t="s">
        <v>70</v>
      </c>
      <c r="C30" s="31">
        <v>7905</v>
      </c>
      <c r="D30" s="32">
        <v>7905</v>
      </c>
      <c r="E30" s="17" t="s">
        <v>26</v>
      </c>
      <c r="F30" s="34" t="s">
        <v>337</v>
      </c>
      <c r="G30" s="34" t="s">
        <v>337</v>
      </c>
      <c r="H30" s="35" t="s">
        <v>19</v>
      </c>
      <c r="I30" s="36" t="s">
        <v>338</v>
      </c>
      <c r="J30" s="22"/>
    </row>
    <row r="31" spans="1:10" ht="23.1" customHeight="1" x14ac:dyDescent="0.2">
      <c r="A31" s="23"/>
      <c r="B31" s="24"/>
      <c r="C31" s="25"/>
      <c r="D31" s="26"/>
      <c r="E31" s="58"/>
      <c r="F31" s="26"/>
      <c r="G31" s="26"/>
      <c r="H31" s="58" t="s">
        <v>20</v>
      </c>
      <c r="I31" s="26" t="s">
        <v>331</v>
      </c>
    </row>
    <row r="32" spans="1:10" ht="23.1" customHeight="1" x14ac:dyDescent="0.2">
      <c r="A32" s="29">
        <v>14</v>
      </c>
      <c r="B32" s="30" t="s">
        <v>339</v>
      </c>
      <c r="C32" s="31">
        <v>13689</v>
      </c>
      <c r="D32" s="32">
        <v>13689</v>
      </c>
      <c r="E32" s="17" t="s">
        <v>26</v>
      </c>
      <c r="F32" s="34" t="s">
        <v>340</v>
      </c>
      <c r="G32" s="34" t="s">
        <v>340</v>
      </c>
      <c r="H32" s="35" t="s">
        <v>19</v>
      </c>
      <c r="I32" s="36" t="s">
        <v>341</v>
      </c>
      <c r="J32" s="22"/>
    </row>
    <row r="33" spans="1:19" ht="23.1" customHeight="1" x14ac:dyDescent="0.2">
      <c r="A33" s="23"/>
      <c r="B33" s="24"/>
      <c r="C33" s="25"/>
      <c r="D33" s="26"/>
      <c r="E33" s="58"/>
      <c r="F33" s="41"/>
      <c r="G33" s="41"/>
      <c r="H33" s="58" t="s">
        <v>20</v>
      </c>
      <c r="I33" s="26" t="s">
        <v>342</v>
      </c>
    </row>
    <row r="34" spans="1:19" ht="23.1" customHeight="1" x14ac:dyDescent="0.2">
      <c r="A34" s="29">
        <v>15</v>
      </c>
      <c r="B34" s="30" t="s">
        <v>343</v>
      </c>
      <c r="C34" s="31">
        <v>2140</v>
      </c>
      <c r="D34" s="32">
        <v>2140</v>
      </c>
      <c r="E34" s="17" t="s">
        <v>26</v>
      </c>
      <c r="F34" s="34" t="s">
        <v>344</v>
      </c>
      <c r="G34" s="34" t="s">
        <v>344</v>
      </c>
      <c r="H34" s="35" t="s">
        <v>19</v>
      </c>
      <c r="I34" s="36" t="s">
        <v>345</v>
      </c>
      <c r="J34" s="22"/>
    </row>
    <row r="35" spans="1:19" ht="23.1" customHeight="1" x14ac:dyDescent="0.2">
      <c r="A35" s="23"/>
      <c r="B35" s="24"/>
      <c r="C35" s="25"/>
      <c r="D35" s="26"/>
      <c r="E35" s="58"/>
      <c r="F35" s="41"/>
      <c r="G35" s="41"/>
      <c r="H35" s="28" t="s">
        <v>20</v>
      </c>
      <c r="I35" s="26" t="s">
        <v>346</v>
      </c>
    </row>
    <row r="36" spans="1:19" ht="23.1" customHeight="1" x14ac:dyDescent="0.2">
      <c r="C36" s="98">
        <f>SUM(C6:C35)</f>
        <v>305952.05</v>
      </c>
    </row>
    <row r="37" spans="1:19" ht="23.1" customHeight="1" x14ac:dyDescent="0.2">
      <c r="A37" s="101" t="s">
        <v>595</v>
      </c>
      <c r="B37" s="101"/>
      <c r="C37" s="101"/>
      <c r="D37" s="101"/>
      <c r="E37" s="101"/>
      <c r="F37" s="101"/>
      <c r="G37" s="101"/>
      <c r="H37" s="101"/>
      <c r="I37" s="101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 spans="1:19" ht="23.1" customHeight="1" x14ac:dyDescent="0.2">
      <c r="A38" s="102" t="s">
        <v>38</v>
      </c>
      <c r="B38" s="102"/>
      <c r="C38" s="102"/>
      <c r="D38" s="102"/>
      <c r="E38" s="102"/>
      <c r="F38" s="102"/>
      <c r="G38" s="102"/>
      <c r="H38" s="102"/>
      <c r="I38" s="102"/>
      <c r="J38" s="1"/>
      <c r="K38" s="1"/>
      <c r="L38" s="1"/>
      <c r="M38" s="1"/>
      <c r="N38" s="1"/>
      <c r="O38" s="1"/>
      <c r="P38" s="1"/>
      <c r="Q38" s="1"/>
      <c r="R38" s="1"/>
      <c r="S38" s="1"/>
    </row>
    <row r="39" spans="1:19" ht="23.1" customHeight="1" x14ac:dyDescent="0.2">
      <c r="A39" s="104" t="s">
        <v>297</v>
      </c>
      <c r="B39" s="104"/>
      <c r="C39" s="104"/>
      <c r="D39" s="104"/>
      <c r="E39" s="104"/>
      <c r="F39" s="104"/>
      <c r="G39" s="104"/>
      <c r="H39" s="104"/>
      <c r="I39" s="104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s="8" customFormat="1" ht="23.1" customHeight="1" x14ac:dyDescent="0.2">
      <c r="A40" s="53" t="s">
        <v>12</v>
      </c>
      <c r="B40" s="53" t="s">
        <v>13</v>
      </c>
      <c r="C40" s="54" t="s">
        <v>31</v>
      </c>
      <c r="D40" s="55" t="s">
        <v>14</v>
      </c>
      <c r="E40" s="53" t="s">
        <v>15</v>
      </c>
      <c r="F40" s="53" t="s">
        <v>27</v>
      </c>
      <c r="G40" s="53" t="s">
        <v>29</v>
      </c>
      <c r="H40" s="55" t="s">
        <v>16</v>
      </c>
      <c r="I40" s="7" t="s">
        <v>33</v>
      </c>
    </row>
    <row r="41" spans="1:19" ht="23.1" customHeight="1" x14ac:dyDescent="0.2">
      <c r="A41" s="56"/>
      <c r="B41" s="57"/>
      <c r="C41" s="57" t="s">
        <v>32</v>
      </c>
      <c r="D41" s="56" t="s">
        <v>17</v>
      </c>
      <c r="E41" s="57"/>
      <c r="F41" s="57" t="s">
        <v>28</v>
      </c>
      <c r="G41" s="57" t="s">
        <v>30</v>
      </c>
      <c r="H41" s="56" t="s">
        <v>18</v>
      </c>
      <c r="I41" s="12" t="s">
        <v>34</v>
      </c>
    </row>
    <row r="42" spans="1:19" ht="23.1" customHeight="1" x14ac:dyDescent="0.2">
      <c r="A42" s="29">
        <v>16</v>
      </c>
      <c r="B42" s="30" t="s">
        <v>347</v>
      </c>
      <c r="C42" s="31">
        <v>23806.45</v>
      </c>
      <c r="D42" s="32">
        <v>23806.45</v>
      </c>
      <c r="E42" s="33" t="s">
        <v>26</v>
      </c>
      <c r="F42" s="34" t="s">
        <v>348</v>
      </c>
      <c r="G42" s="34" t="s">
        <v>348</v>
      </c>
      <c r="H42" s="35" t="s">
        <v>19</v>
      </c>
      <c r="I42" s="36" t="s">
        <v>352</v>
      </c>
      <c r="J42" s="22"/>
    </row>
    <row r="43" spans="1:19" ht="23.1" customHeight="1" x14ac:dyDescent="0.2">
      <c r="A43" s="23"/>
      <c r="B43" s="24"/>
      <c r="C43" s="25"/>
      <c r="D43" s="26"/>
      <c r="E43" s="27"/>
      <c r="F43" s="26"/>
      <c r="G43" s="26"/>
      <c r="H43" s="28" t="s">
        <v>20</v>
      </c>
      <c r="I43" s="26" t="s">
        <v>313</v>
      </c>
    </row>
    <row r="44" spans="1:19" ht="23.1" customHeight="1" x14ac:dyDescent="0.2">
      <c r="A44" s="29">
        <v>17</v>
      </c>
      <c r="B44" s="30" t="s">
        <v>350</v>
      </c>
      <c r="C44" s="31">
        <v>23806.45</v>
      </c>
      <c r="D44" s="32">
        <v>23806.45</v>
      </c>
      <c r="E44" s="33" t="s">
        <v>26</v>
      </c>
      <c r="F44" s="34" t="s">
        <v>351</v>
      </c>
      <c r="G44" s="34" t="s">
        <v>351</v>
      </c>
      <c r="H44" s="35" t="s">
        <v>19</v>
      </c>
      <c r="I44" s="36" t="s">
        <v>349</v>
      </c>
      <c r="J44" s="22"/>
    </row>
    <row r="45" spans="1:19" ht="23.1" customHeight="1" x14ac:dyDescent="0.2">
      <c r="A45" s="23"/>
      <c r="B45" s="24"/>
      <c r="C45" s="25"/>
      <c r="D45" s="26"/>
      <c r="E45" s="27"/>
      <c r="F45" s="26"/>
      <c r="G45" s="26"/>
      <c r="H45" s="28" t="s">
        <v>20</v>
      </c>
      <c r="I45" s="26" t="s">
        <v>313</v>
      </c>
    </row>
    <row r="46" spans="1:19" ht="23.1" customHeight="1" x14ac:dyDescent="0.2">
      <c r="A46" s="29">
        <v>18</v>
      </c>
      <c r="B46" s="30" t="s">
        <v>353</v>
      </c>
      <c r="C46" s="31">
        <v>48145</v>
      </c>
      <c r="D46" s="32">
        <v>48145</v>
      </c>
      <c r="E46" s="17" t="s">
        <v>26</v>
      </c>
      <c r="F46" s="34" t="s">
        <v>354</v>
      </c>
      <c r="G46" s="34" t="s">
        <v>354</v>
      </c>
      <c r="H46" s="35" t="s">
        <v>19</v>
      </c>
      <c r="I46" s="36" t="s">
        <v>355</v>
      </c>
      <c r="J46" s="22"/>
    </row>
    <row r="47" spans="1:19" ht="23.1" customHeight="1" x14ac:dyDescent="0.2">
      <c r="A47" s="23"/>
      <c r="B47" s="24"/>
      <c r="C47" s="25"/>
      <c r="D47" s="26"/>
      <c r="E47" s="58"/>
      <c r="F47" s="40"/>
      <c r="G47" s="40"/>
      <c r="H47" s="58" t="s">
        <v>20</v>
      </c>
      <c r="I47" s="26" t="s">
        <v>356</v>
      </c>
    </row>
    <row r="48" spans="1:19" ht="23.1" customHeight="1" x14ac:dyDescent="0.2">
      <c r="A48" s="29">
        <v>19</v>
      </c>
      <c r="B48" s="30" t="s">
        <v>357</v>
      </c>
      <c r="C48" s="31">
        <v>7560</v>
      </c>
      <c r="D48" s="32">
        <v>7560</v>
      </c>
      <c r="E48" s="33" t="s">
        <v>26</v>
      </c>
      <c r="F48" s="34" t="s">
        <v>358</v>
      </c>
      <c r="G48" s="34" t="s">
        <v>358</v>
      </c>
      <c r="H48" s="35" t="s">
        <v>19</v>
      </c>
      <c r="I48" s="36" t="s">
        <v>359</v>
      </c>
      <c r="J48" s="22"/>
    </row>
    <row r="49" spans="1:10" ht="23.1" customHeight="1" x14ac:dyDescent="0.2">
      <c r="A49" s="23"/>
      <c r="B49" s="24"/>
      <c r="C49" s="25"/>
      <c r="D49" s="26"/>
      <c r="E49" s="27"/>
      <c r="F49" s="40"/>
      <c r="G49" s="40"/>
      <c r="H49" s="28" t="s">
        <v>20</v>
      </c>
      <c r="I49" s="26" t="s">
        <v>360</v>
      </c>
    </row>
    <row r="50" spans="1:10" ht="23.1" customHeight="1" x14ac:dyDescent="0.2">
      <c r="A50" s="29">
        <v>20</v>
      </c>
      <c r="B50" s="30" t="s">
        <v>361</v>
      </c>
      <c r="C50" s="31">
        <v>4590.3</v>
      </c>
      <c r="D50" s="32">
        <v>4590.3</v>
      </c>
      <c r="E50" s="33" t="s">
        <v>26</v>
      </c>
      <c r="F50" s="34" t="s">
        <v>362</v>
      </c>
      <c r="G50" s="34" t="s">
        <v>362</v>
      </c>
      <c r="H50" s="35" t="s">
        <v>19</v>
      </c>
      <c r="I50" s="36" t="s">
        <v>363</v>
      </c>
      <c r="J50" s="22"/>
    </row>
    <row r="51" spans="1:10" ht="23.1" customHeight="1" x14ac:dyDescent="0.2">
      <c r="A51" s="23"/>
      <c r="B51" s="24"/>
      <c r="C51" s="25"/>
      <c r="D51" s="26"/>
      <c r="E51" s="27"/>
      <c r="F51" s="75"/>
      <c r="G51" s="75"/>
      <c r="H51" s="28" t="s">
        <v>20</v>
      </c>
      <c r="I51" s="26" t="s">
        <v>364</v>
      </c>
    </row>
    <row r="52" spans="1:10" ht="23.1" customHeight="1" x14ac:dyDescent="0.2">
      <c r="A52" s="29">
        <v>21</v>
      </c>
      <c r="B52" s="30" t="s">
        <v>365</v>
      </c>
      <c r="C52" s="31">
        <v>2500</v>
      </c>
      <c r="D52" s="32">
        <v>2500</v>
      </c>
      <c r="E52" s="33" t="s">
        <v>26</v>
      </c>
      <c r="F52" s="34" t="s">
        <v>366</v>
      </c>
      <c r="G52" s="34" t="s">
        <v>366</v>
      </c>
      <c r="H52" s="35" t="s">
        <v>19</v>
      </c>
      <c r="I52" s="36" t="s">
        <v>367</v>
      </c>
      <c r="J52" s="22"/>
    </row>
    <row r="53" spans="1:10" ht="23.1" customHeight="1" x14ac:dyDescent="0.2">
      <c r="A53" s="23"/>
      <c r="B53" s="24"/>
      <c r="C53" s="25"/>
      <c r="D53" s="26"/>
      <c r="E53" s="27"/>
      <c r="F53" s="77"/>
      <c r="G53" s="77"/>
      <c r="H53" s="28" t="s">
        <v>20</v>
      </c>
      <c r="I53" s="26" t="s">
        <v>364</v>
      </c>
    </row>
    <row r="54" spans="1:10" ht="23.1" customHeight="1" x14ac:dyDescent="0.2">
      <c r="A54" s="29">
        <v>22</v>
      </c>
      <c r="B54" s="30" t="s">
        <v>368</v>
      </c>
      <c r="C54" s="31">
        <v>1550</v>
      </c>
      <c r="D54" s="32">
        <v>1550</v>
      </c>
      <c r="E54" s="17" t="s">
        <v>26</v>
      </c>
      <c r="F54" s="34" t="s">
        <v>369</v>
      </c>
      <c r="G54" s="34" t="s">
        <v>369</v>
      </c>
      <c r="H54" s="35" t="s">
        <v>19</v>
      </c>
      <c r="I54" s="36" t="s">
        <v>370</v>
      </c>
      <c r="J54" s="22"/>
    </row>
    <row r="55" spans="1:10" ht="23.1" customHeight="1" x14ac:dyDescent="0.2">
      <c r="A55" s="23"/>
      <c r="B55" s="24"/>
      <c r="C55" s="25"/>
      <c r="D55" s="26"/>
      <c r="E55" s="58"/>
      <c r="F55" s="40"/>
      <c r="G55" s="40"/>
      <c r="H55" s="58" t="s">
        <v>20</v>
      </c>
      <c r="I55" s="26" t="s">
        <v>364</v>
      </c>
    </row>
    <row r="56" spans="1:10" ht="23.1" customHeight="1" x14ac:dyDescent="0.2">
      <c r="A56" s="29">
        <v>23</v>
      </c>
      <c r="B56" s="30" t="s">
        <v>182</v>
      </c>
      <c r="C56" s="31">
        <v>2418.1999999999998</v>
      </c>
      <c r="D56" s="32">
        <v>2418.1999999999998</v>
      </c>
      <c r="E56" s="33" t="s">
        <v>26</v>
      </c>
      <c r="F56" s="34" t="s">
        <v>371</v>
      </c>
      <c r="G56" s="34" t="s">
        <v>371</v>
      </c>
      <c r="H56" s="35" t="s">
        <v>19</v>
      </c>
      <c r="I56" s="36" t="s">
        <v>372</v>
      </c>
      <c r="J56" s="22"/>
    </row>
    <row r="57" spans="1:10" ht="23.1" customHeight="1" x14ac:dyDescent="0.2">
      <c r="A57" s="23"/>
      <c r="B57" s="24"/>
      <c r="C57" s="25"/>
      <c r="D57" s="26"/>
      <c r="E57" s="27"/>
      <c r="F57" s="40"/>
      <c r="G57" s="40"/>
      <c r="H57" s="28" t="s">
        <v>20</v>
      </c>
      <c r="I57" s="26" t="s">
        <v>360</v>
      </c>
    </row>
    <row r="58" spans="1:10" ht="23.1" customHeight="1" x14ac:dyDescent="0.2">
      <c r="A58" s="29">
        <v>24</v>
      </c>
      <c r="B58" s="30" t="s">
        <v>373</v>
      </c>
      <c r="C58" s="31">
        <v>42596.4</v>
      </c>
      <c r="D58" s="32">
        <v>42596.4</v>
      </c>
      <c r="E58" s="33" t="s">
        <v>26</v>
      </c>
      <c r="F58" s="34" t="s">
        <v>374</v>
      </c>
      <c r="G58" s="34" t="s">
        <v>374</v>
      </c>
      <c r="H58" s="35" t="s">
        <v>19</v>
      </c>
      <c r="I58" s="36" t="s">
        <v>375</v>
      </c>
      <c r="J58" s="22"/>
    </row>
    <row r="59" spans="1:10" ht="23.1" customHeight="1" x14ac:dyDescent="0.2">
      <c r="A59" s="23"/>
      <c r="B59" s="24"/>
      <c r="C59" s="25"/>
      <c r="D59" s="26"/>
      <c r="E59" s="27"/>
      <c r="F59" s="40"/>
      <c r="G59" s="40"/>
      <c r="H59" s="28" t="s">
        <v>20</v>
      </c>
      <c r="I59" s="26" t="s">
        <v>376</v>
      </c>
    </row>
    <row r="60" spans="1:10" ht="23.1" customHeight="1" x14ac:dyDescent="0.2">
      <c r="A60" s="29">
        <v>25</v>
      </c>
      <c r="B60" s="30" t="s">
        <v>377</v>
      </c>
      <c r="C60" s="31">
        <v>8418.2000000000007</v>
      </c>
      <c r="D60" s="32">
        <v>8418.2000000000007</v>
      </c>
      <c r="E60" s="33" t="s">
        <v>26</v>
      </c>
      <c r="F60" s="34" t="s">
        <v>378</v>
      </c>
      <c r="G60" s="34" t="s">
        <v>378</v>
      </c>
      <c r="H60" s="35" t="s">
        <v>19</v>
      </c>
      <c r="I60" s="36" t="s">
        <v>379</v>
      </c>
      <c r="J60" s="22"/>
    </row>
    <row r="61" spans="1:10" ht="23.1" customHeight="1" x14ac:dyDescent="0.2">
      <c r="A61" s="23"/>
      <c r="B61" s="24"/>
      <c r="C61" s="25"/>
      <c r="D61" s="26"/>
      <c r="E61" s="27"/>
      <c r="F61" s="40"/>
      <c r="G61" s="40"/>
      <c r="H61" s="28" t="s">
        <v>20</v>
      </c>
      <c r="I61" s="26" t="s">
        <v>376</v>
      </c>
    </row>
    <row r="62" spans="1:10" ht="23.1" customHeight="1" x14ac:dyDescent="0.2">
      <c r="A62" s="29">
        <v>26</v>
      </c>
      <c r="B62" s="30" t="s">
        <v>380</v>
      </c>
      <c r="C62" s="31">
        <v>1440</v>
      </c>
      <c r="D62" s="32">
        <v>1440</v>
      </c>
      <c r="E62" s="33" t="s">
        <v>26</v>
      </c>
      <c r="F62" s="34" t="s">
        <v>381</v>
      </c>
      <c r="G62" s="34" t="s">
        <v>381</v>
      </c>
      <c r="H62" s="35" t="s">
        <v>19</v>
      </c>
      <c r="I62" s="36" t="s">
        <v>382</v>
      </c>
      <c r="J62" s="22"/>
    </row>
    <row r="63" spans="1:10" ht="23.1" customHeight="1" x14ac:dyDescent="0.2">
      <c r="A63" s="23"/>
      <c r="B63" s="24"/>
      <c r="C63" s="25"/>
      <c r="D63" s="26"/>
      <c r="E63" s="27"/>
      <c r="F63" s="26"/>
      <c r="G63" s="26"/>
      <c r="H63" s="28" t="s">
        <v>20</v>
      </c>
      <c r="I63" s="26" t="s">
        <v>376</v>
      </c>
    </row>
    <row r="64" spans="1:10" ht="23.1" customHeight="1" x14ac:dyDescent="0.2">
      <c r="A64" s="29">
        <v>27</v>
      </c>
      <c r="B64" s="30" t="s">
        <v>383</v>
      </c>
      <c r="C64" s="31">
        <v>9840</v>
      </c>
      <c r="D64" s="32">
        <v>9840</v>
      </c>
      <c r="E64" s="33" t="s">
        <v>26</v>
      </c>
      <c r="F64" s="34" t="s">
        <v>384</v>
      </c>
      <c r="G64" s="34" t="s">
        <v>384</v>
      </c>
      <c r="H64" s="35" t="s">
        <v>19</v>
      </c>
      <c r="I64" s="36" t="s">
        <v>385</v>
      </c>
      <c r="J64" s="22"/>
    </row>
    <row r="65" spans="1:19" ht="23.1" customHeight="1" x14ac:dyDescent="0.2">
      <c r="A65" s="23"/>
      <c r="B65" s="24"/>
      <c r="C65" s="25"/>
      <c r="D65" s="26"/>
      <c r="E65" s="27"/>
      <c r="F65" s="26"/>
      <c r="G65" s="26"/>
      <c r="H65" s="28" t="s">
        <v>20</v>
      </c>
      <c r="I65" s="26" t="s">
        <v>376</v>
      </c>
    </row>
    <row r="66" spans="1:19" ht="23.1" customHeight="1" x14ac:dyDescent="0.2">
      <c r="A66" s="29">
        <v>28</v>
      </c>
      <c r="B66" s="30" t="s">
        <v>386</v>
      </c>
      <c r="C66" s="31">
        <v>27000</v>
      </c>
      <c r="D66" s="32">
        <v>27000</v>
      </c>
      <c r="E66" s="33" t="s">
        <v>26</v>
      </c>
      <c r="F66" s="34" t="s">
        <v>387</v>
      </c>
      <c r="G66" s="34" t="s">
        <v>387</v>
      </c>
      <c r="H66" s="35" t="s">
        <v>19</v>
      </c>
      <c r="I66" s="36" t="s">
        <v>388</v>
      </c>
      <c r="J66" s="22"/>
    </row>
    <row r="67" spans="1:19" ht="23.1" customHeight="1" x14ac:dyDescent="0.2">
      <c r="A67" s="13"/>
      <c r="B67" s="38"/>
      <c r="C67" s="39"/>
      <c r="D67" s="37"/>
      <c r="E67" s="17"/>
      <c r="F67" s="37"/>
      <c r="G67" s="37"/>
      <c r="H67" s="20" t="s">
        <v>20</v>
      </c>
      <c r="I67" s="37" t="s">
        <v>376</v>
      </c>
    </row>
    <row r="68" spans="1:19" ht="23.1" customHeight="1" x14ac:dyDescent="0.2">
      <c r="A68" s="91">
        <v>29</v>
      </c>
      <c r="B68" s="93" t="s">
        <v>389</v>
      </c>
      <c r="C68" s="95">
        <v>12840</v>
      </c>
      <c r="D68" s="93">
        <v>12840</v>
      </c>
      <c r="E68" s="33" t="s">
        <v>26</v>
      </c>
      <c r="F68" s="34" t="s">
        <v>390</v>
      </c>
      <c r="G68" s="34" t="s">
        <v>390</v>
      </c>
      <c r="H68" s="35" t="s">
        <v>19</v>
      </c>
      <c r="I68" s="93" t="s">
        <v>391</v>
      </c>
    </row>
    <row r="69" spans="1:19" ht="23.1" customHeight="1" x14ac:dyDescent="0.2">
      <c r="A69" s="92"/>
      <c r="B69" s="94"/>
      <c r="C69" s="96"/>
      <c r="D69" s="94"/>
      <c r="E69" s="17"/>
      <c r="F69" s="37"/>
      <c r="G69" s="37"/>
      <c r="H69" s="20" t="s">
        <v>20</v>
      </c>
      <c r="I69" s="94" t="s">
        <v>376</v>
      </c>
    </row>
    <row r="70" spans="1:19" ht="23.1" customHeight="1" x14ac:dyDescent="0.2">
      <c r="A70" s="91">
        <v>30</v>
      </c>
      <c r="B70" s="87" t="s">
        <v>144</v>
      </c>
      <c r="C70" s="89">
        <v>2990</v>
      </c>
      <c r="D70" s="87">
        <v>2990</v>
      </c>
      <c r="E70" s="93" t="s">
        <v>26</v>
      </c>
      <c r="F70" s="34" t="s">
        <v>392</v>
      </c>
      <c r="G70" s="34" t="s">
        <v>392</v>
      </c>
      <c r="H70" s="93" t="s">
        <v>19</v>
      </c>
      <c r="I70" s="87" t="s">
        <v>393</v>
      </c>
    </row>
    <row r="71" spans="1:19" ht="23.1" customHeight="1" x14ac:dyDescent="0.2">
      <c r="A71" s="86"/>
      <c r="B71" s="88"/>
      <c r="C71" s="90"/>
      <c r="D71" s="88"/>
      <c r="E71" s="94"/>
      <c r="F71" s="26"/>
      <c r="G71" s="26"/>
      <c r="H71" s="94" t="s">
        <v>20</v>
      </c>
      <c r="I71" s="88" t="s">
        <v>376</v>
      </c>
    </row>
    <row r="72" spans="1:19" ht="23.1" customHeight="1" x14ac:dyDescent="0.2">
      <c r="C72" s="60">
        <f>SUM(C42:C71)</f>
        <v>219501</v>
      </c>
      <c r="F72" s="74"/>
    </row>
    <row r="73" spans="1:19" ht="23.1" customHeight="1" x14ac:dyDescent="0.2">
      <c r="A73" s="101" t="s">
        <v>595</v>
      </c>
      <c r="B73" s="101"/>
      <c r="C73" s="101"/>
      <c r="D73" s="101"/>
      <c r="E73" s="101"/>
      <c r="F73" s="101"/>
      <c r="G73" s="101"/>
      <c r="H73" s="101"/>
      <c r="I73" s="101"/>
      <c r="J73" s="1"/>
      <c r="K73" s="1"/>
      <c r="L73" s="1"/>
      <c r="M73" s="1"/>
      <c r="N73" s="1"/>
      <c r="O73" s="1"/>
      <c r="P73" s="1"/>
      <c r="Q73" s="1"/>
      <c r="R73" s="1"/>
      <c r="S73" s="1"/>
    </row>
    <row r="74" spans="1:19" ht="23.1" customHeight="1" x14ac:dyDescent="0.2">
      <c r="A74" s="102" t="s">
        <v>38</v>
      </c>
      <c r="B74" s="102"/>
      <c r="C74" s="102"/>
      <c r="D74" s="102"/>
      <c r="E74" s="102"/>
      <c r="F74" s="102"/>
      <c r="G74" s="102"/>
      <c r="H74" s="102"/>
      <c r="I74" s="102"/>
      <c r="J74" s="1"/>
      <c r="K74" s="1"/>
      <c r="L74" s="1"/>
      <c r="M74" s="1"/>
      <c r="N74" s="1"/>
      <c r="O74" s="1"/>
      <c r="P74" s="1"/>
      <c r="Q74" s="1"/>
      <c r="R74" s="1"/>
      <c r="S74" s="1"/>
    </row>
    <row r="75" spans="1:19" ht="23.1" customHeight="1" x14ac:dyDescent="0.2">
      <c r="A75" s="104" t="s">
        <v>297</v>
      </c>
      <c r="B75" s="104"/>
      <c r="C75" s="104"/>
      <c r="D75" s="104"/>
      <c r="E75" s="104"/>
      <c r="F75" s="104"/>
      <c r="G75" s="104"/>
      <c r="H75" s="104"/>
      <c r="I75" s="104"/>
      <c r="J75" s="1"/>
      <c r="K75" s="1"/>
      <c r="L75" s="1"/>
      <c r="M75" s="1"/>
      <c r="N75" s="1"/>
      <c r="O75" s="1"/>
      <c r="P75" s="1"/>
      <c r="Q75" s="1"/>
      <c r="R75" s="1"/>
      <c r="S75" s="1"/>
    </row>
    <row r="76" spans="1:19" s="8" customFormat="1" ht="23.1" customHeight="1" x14ac:dyDescent="0.2">
      <c r="A76" s="53" t="s">
        <v>12</v>
      </c>
      <c r="B76" s="53" t="s">
        <v>13</v>
      </c>
      <c r="C76" s="54" t="s">
        <v>31</v>
      </c>
      <c r="D76" s="55" t="s">
        <v>14</v>
      </c>
      <c r="E76" s="53" t="s">
        <v>15</v>
      </c>
      <c r="F76" s="53" t="s">
        <v>27</v>
      </c>
      <c r="G76" s="53" t="s">
        <v>29</v>
      </c>
      <c r="H76" s="55" t="s">
        <v>16</v>
      </c>
      <c r="I76" s="7" t="s">
        <v>33</v>
      </c>
    </row>
    <row r="77" spans="1:19" ht="23.1" customHeight="1" x14ac:dyDescent="0.2">
      <c r="A77" s="56"/>
      <c r="B77" s="57"/>
      <c r="C77" s="57" t="s">
        <v>32</v>
      </c>
      <c r="D77" s="56" t="s">
        <v>17</v>
      </c>
      <c r="E77" s="57"/>
      <c r="F77" s="57" t="s">
        <v>28</v>
      </c>
      <c r="G77" s="57" t="s">
        <v>30</v>
      </c>
      <c r="H77" s="56" t="s">
        <v>18</v>
      </c>
      <c r="I77" s="12" t="s">
        <v>34</v>
      </c>
    </row>
    <row r="78" spans="1:19" ht="23.1" customHeight="1" x14ac:dyDescent="0.2">
      <c r="A78" s="29">
        <v>31</v>
      </c>
      <c r="B78" s="30" t="s">
        <v>394</v>
      </c>
      <c r="C78" s="31">
        <v>27000</v>
      </c>
      <c r="D78" s="32">
        <v>27000</v>
      </c>
      <c r="E78" s="33" t="s">
        <v>26</v>
      </c>
      <c r="F78" s="34" t="s">
        <v>395</v>
      </c>
      <c r="G78" s="34" t="s">
        <v>395</v>
      </c>
      <c r="H78" s="35" t="s">
        <v>19</v>
      </c>
      <c r="I78" s="36" t="s">
        <v>396</v>
      </c>
      <c r="J78" s="22"/>
    </row>
    <row r="79" spans="1:19" ht="23.1" customHeight="1" x14ac:dyDescent="0.2">
      <c r="A79" s="23"/>
      <c r="B79" s="24"/>
      <c r="C79" s="25"/>
      <c r="D79" s="26"/>
      <c r="E79" s="27"/>
      <c r="F79" s="26"/>
      <c r="G79" s="26"/>
      <c r="H79" s="28" t="s">
        <v>20</v>
      </c>
      <c r="I79" s="26" t="s">
        <v>376</v>
      </c>
    </row>
    <row r="80" spans="1:19" ht="23.1" customHeight="1" x14ac:dyDescent="0.2">
      <c r="A80" s="29">
        <v>32</v>
      </c>
      <c r="B80" s="30" t="s">
        <v>629</v>
      </c>
      <c r="C80" s="31">
        <v>490800</v>
      </c>
      <c r="D80" s="32">
        <v>438535.74</v>
      </c>
      <c r="E80" s="33" t="s">
        <v>26</v>
      </c>
      <c r="F80" s="34" t="s">
        <v>631</v>
      </c>
      <c r="G80" s="34" t="s">
        <v>631</v>
      </c>
      <c r="H80" s="35" t="s">
        <v>19</v>
      </c>
      <c r="I80" s="36" t="s">
        <v>180</v>
      </c>
      <c r="J80" s="22"/>
    </row>
    <row r="81" spans="1:10" ht="23.1" customHeight="1" x14ac:dyDescent="0.2">
      <c r="A81" s="23"/>
      <c r="B81" s="24" t="s">
        <v>630</v>
      </c>
      <c r="C81" s="25"/>
      <c r="D81" s="26"/>
      <c r="E81" s="27"/>
      <c r="F81" s="26"/>
      <c r="G81" s="26"/>
      <c r="H81" s="28" t="s">
        <v>20</v>
      </c>
      <c r="I81" s="26" t="s">
        <v>632</v>
      </c>
    </row>
    <row r="82" spans="1:10" ht="23.1" customHeight="1" x14ac:dyDescent="0.2">
      <c r="A82" s="29">
        <v>33</v>
      </c>
      <c r="B82" s="30" t="s">
        <v>633</v>
      </c>
      <c r="C82" s="31">
        <v>500000</v>
      </c>
      <c r="D82" s="32">
        <v>508207.09</v>
      </c>
      <c r="E82" s="33" t="s">
        <v>26</v>
      </c>
      <c r="F82" s="34" t="s">
        <v>634</v>
      </c>
      <c r="G82" s="34" t="s">
        <v>634</v>
      </c>
      <c r="H82" s="35" t="s">
        <v>19</v>
      </c>
      <c r="I82" s="36" t="s">
        <v>187</v>
      </c>
      <c r="J82" s="22"/>
    </row>
    <row r="83" spans="1:10" ht="23.1" customHeight="1" x14ac:dyDescent="0.2">
      <c r="A83" s="23"/>
      <c r="B83" s="24"/>
      <c r="C83" s="25"/>
      <c r="D83" s="26"/>
      <c r="E83" s="27"/>
      <c r="F83" s="26"/>
      <c r="G83" s="26"/>
      <c r="H83" s="28" t="s">
        <v>20</v>
      </c>
      <c r="I83" s="26" t="s">
        <v>635</v>
      </c>
    </row>
    <row r="84" spans="1:10" ht="23.1" customHeight="1" x14ac:dyDescent="0.2">
      <c r="A84" s="29">
        <v>34</v>
      </c>
      <c r="B84" s="30" t="s">
        <v>636</v>
      </c>
      <c r="C84" s="31">
        <v>500000</v>
      </c>
      <c r="D84" s="32">
        <v>500990.27</v>
      </c>
      <c r="E84" s="33" t="s">
        <v>26</v>
      </c>
      <c r="F84" s="34" t="s">
        <v>634</v>
      </c>
      <c r="G84" s="34" t="s">
        <v>634</v>
      </c>
      <c r="H84" s="35" t="s">
        <v>19</v>
      </c>
      <c r="I84" s="36" t="s">
        <v>184</v>
      </c>
      <c r="J84" s="22"/>
    </row>
    <row r="85" spans="1:10" ht="23.1" customHeight="1" x14ac:dyDescent="0.2">
      <c r="A85" s="23"/>
      <c r="B85" s="24"/>
      <c r="C85" s="25"/>
      <c r="D85" s="26"/>
      <c r="E85" s="27"/>
      <c r="F85" s="26"/>
      <c r="G85" s="26"/>
      <c r="H85" s="28" t="s">
        <v>20</v>
      </c>
      <c r="I85" s="26" t="s">
        <v>635</v>
      </c>
    </row>
    <row r="86" spans="1:10" ht="23.1" customHeight="1" x14ac:dyDescent="0.2">
      <c r="A86" s="29">
        <v>35</v>
      </c>
      <c r="B86" s="30" t="s">
        <v>637</v>
      </c>
      <c r="C86" s="31">
        <v>1243000</v>
      </c>
      <c r="D86" s="32">
        <v>1156736.1599999999</v>
      </c>
      <c r="E86" s="33" t="s">
        <v>611</v>
      </c>
      <c r="F86" s="34" t="s">
        <v>639</v>
      </c>
      <c r="G86" s="34" t="s">
        <v>639</v>
      </c>
      <c r="H86" s="35" t="s">
        <v>19</v>
      </c>
      <c r="I86" s="36" t="s">
        <v>190</v>
      </c>
      <c r="J86" s="22"/>
    </row>
    <row r="87" spans="1:10" ht="23.1" customHeight="1" x14ac:dyDescent="0.2">
      <c r="A87" s="23"/>
      <c r="B87" s="24" t="s">
        <v>638</v>
      </c>
      <c r="C87" s="25"/>
      <c r="D87" s="26"/>
      <c r="E87" s="27"/>
      <c r="F87" s="26"/>
      <c r="G87" s="26"/>
      <c r="H87" s="28" t="s">
        <v>20</v>
      </c>
      <c r="I87" s="26" t="s">
        <v>640</v>
      </c>
    </row>
    <row r="88" spans="1:10" ht="23.1" customHeight="1" x14ac:dyDescent="0.2">
      <c r="A88" s="29">
        <v>36</v>
      </c>
      <c r="B88" s="30" t="s">
        <v>641</v>
      </c>
      <c r="C88" s="31">
        <v>591400</v>
      </c>
      <c r="D88" s="32">
        <v>579881.31000000006</v>
      </c>
      <c r="E88" s="33" t="s">
        <v>611</v>
      </c>
      <c r="F88" s="34" t="s">
        <v>642</v>
      </c>
      <c r="G88" s="34" t="s">
        <v>642</v>
      </c>
      <c r="H88" s="35" t="s">
        <v>19</v>
      </c>
      <c r="I88" s="36" t="s">
        <v>192</v>
      </c>
      <c r="J88" s="22"/>
    </row>
    <row r="89" spans="1:10" ht="23.1" customHeight="1" x14ac:dyDescent="0.2">
      <c r="A89" s="23"/>
      <c r="B89" s="24" t="s">
        <v>105</v>
      </c>
      <c r="C89" s="25"/>
      <c r="D89" s="26"/>
      <c r="E89" s="27"/>
      <c r="F89" s="26"/>
      <c r="G89" s="26"/>
      <c r="H89" s="28" t="s">
        <v>20</v>
      </c>
      <c r="I89" s="26" t="s">
        <v>643</v>
      </c>
    </row>
    <row r="90" spans="1:10" ht="23.1" customHeight="1" x14ac:dyDescent="0.2">
      <c r="A90" s="29">
        <v>37</v>
      </c>
      <c r="B90" s="30" t="s">
        <v>644</v>
      </c>
      <c r="C90" s="31">
        <v>1108000</v>
      </c>
      <c r="D90" s="32">
        <v>1033958.59</v>
      </c>
      <c r="E90" s="33" t="s">
        <v>611</v>
      </c>
      <c r="F90" s="34" t="s">
        <v>646</v>
      </c>
      <c r="G90" s="34" t="s">
        <v>646</v>
      </c>
      <c r="H90" s="35" t="s">
        <v>19</v>
      </c>
      <c r="I90" s="36" t="s">
        <v>194</v>
      </c>
      <c r="J90" s="22"/>
    </row>
    <row r="91" spans="1:10" ht="23.1" customHeight="1" x14ac:dyDescent="0.2">
      <c r="A91" s="23"/>
      <c r="B91" s="24" t="s">
        <v>645</v>
      </c>
      <c r="C91" s="25"/>
      <c r="D91" s="26"/>
      <c r="E91" s="27"/>
      <c r="F91" s="26"/>
      <c r="G91" s="26"/>
      <c r="H91" s="28" t="s">
        <v>20</v>
      </c>
      <c r="I91" s="26" t="s">
        <v>647</v>
      </c>
    </row>
    <row r="92" spans="1:10" ht="23.1" customHeight="1" x14ac:dyDescent="0.2">
      <c r="A92" s="29">
        <v>38</v>
      </c>
      <c r="B92" s="30" t="s">
        <v>648</v>
      </c>
      <c r="C92" s="31">
        <v>4488000</v>
      </c>
      <c r="D92" s="32">
        <v>4337192.75</v>
      </c>
      <c r="E92" s="33" t="s">
        <v>611</v>
      </c>
      <c r="F92" s="34" t="s">
        <v>650</v>
      </c>
      <c r="G92" s="34" t="s">
        <v>650</v>
      </c>
      <c r="H92" s="35" t="s">
        <v>19</v>
      </c>
      <c r="I92" s="36" t="s">
        <v>197</v>
      </c>
      <c r="J92" s="22"/>
    </row>
    <row r="93" spans="1:10" ht="23.1" customHeight="1" x14ac:dyDescent="0.2">
      <c r="A93" s="23"/>
      <c r="B93" s="24" t="s">
        <v>649</v>
      </c>
      <c r="C93" s="25"/>
      <c r="D93" s="26"/>
      <c r="E93" s="27"/>
      <c r="F93" s="26"/>
      <c r="G93" s="26"/>
      <c r="H93" s="28" t="s">
        <v>20</v>
      </c>
      <c r="I93" s="26" t="s">
        <v>647</v>
      </c>
    </row>
    <row r="94" spans="1:10" ht="23.1" customHeight="1" x14ac:dyDescent="0.2">
      <c r="C94" s="60"/>
    </row>
    <row r="95" spans="1:10" ht="23.1" customHeight="1" x14ac:dyDescent="0.2">
      <c r="C95" s="60"/>
    </row>
    <row r="96" spans="1:10" ht="23.1" customHeight="1" x14ac:dyDescent="0.2">
      <c r="C96" s="60"/>
    </row>
    <row r="97" spans="1:19" ht="23.1" customHeight="1" x14ac:dyDescent="0.2">
      <c r="A97" s="101" t="s">
        <v>87</v>
      </c>
      <c r="B97" s="102"/>
      <c r="C97" s="102"/>
      <c r="D97" s="102"/>
      <c r="E97" s="102"/>
      <c r="F97" s="102"/>
      <c r="G97" s="102"/>
      <c r="H97" s="102"/>
      <c r="I97" s="102"/>
      <c r="J97" s="1"/>
      <c r="K97" s="1"/>
      <c r="L97" s="1"/>
      <c r="M97" s="1"/>
      <c r="N97" s="1"/>
      <c r="O97" s="1"/>
      <c r="P97" s="1"/>
      <c r="Q97" s="1"/>
      <c r="R97" s="1"/>
      <c r="S97" s="1"/>
    </row>
    <row r="98" spans="1:19" ht="23.1" customHeight="1" x14ac:dyDescent="0.2">
      <c r="A98" s="102" t="s">
        <v>596</v>
      </c>
      <c r="B98" s="102"/>
      <c r="C98" s="102"/>
      <c r="D98" s="102"/>
      <c r="E98" s="102"/>
      <c r="F98" s="102"/>
      <c r="G98" s="102"/>
      <c r="H98" s="102"/>
      <c r="I98" s="102"/>
      <c r="J98" s="1"/>
      <c r="K98" s="1"/>
      <c r="L98" s="1"/>
      <c r="M98" s="1"/>
      <c r="N98" s="1"/>
      <c r="O98" s="1"/>
      <c r="P98" s="1"/>
      <c r="Q98" s="1"/>
      <c r="R98" s="1"/>
      <c r="S98" s="1"/>
    </row>
    <row r="99" spans="1:19" ht="23.1" customHeight="1" x14ac:dyDescent="0.2">
      <c r="A99" s="2"/>
      <c r="B99" s="105" t="s">
        <v>0</v>
      </c>
      <c r="C99" s="105"/>
      <c r="D99" s="44"/>
      <c r="E99" s="44"/>
      <c r="F99" s="44"/>
      <c r="G99" s="44"/>
      <c r="H99" s="44"/>
      <c r="I99" s="44"/>
      <c r="J99" s="1"/>
      <c r="K99" s="1"/>
      <c r="L99" s="1"/>
      <c r="M99" s="1"/>
      <c r="N99" s="1"/>
      <c r="O99" s="1"/>
      <c r="P99" s="1"/>
      <c r="Q99" s="1"/>
      <c r="R99" s="1"/>
      <c r="S99" s="1"/>
    </row>
    <row r="100" spans="1:19" ht="23.1" customHeight="1" x14ac:dyDescent="0.5">
      <c r="A100" s="2"/>
      <c r="C100" s="106" t="s">
        <v>1</v>
      </c>
      <c r="D100" s="106"/>
      <c r="E100" s="61" t="s">
        <v>2</v>
      </c>
      <c r="F100" s="66" t="s">
        <v>3</v>
      </c>
      <c r="G100" s="44"/>
      <c r="H100" s="46" t="s">
        <v>10</v>
      </c>
      <c r="I100" s="47" t="s">
        <v>36</v>
      </c>
      <c r="J100" s="1"/>
      <c r="K100" s="1"/>
      <c r="L100" s="1"/>
      <c r="M100" s="1"/>
      <c r="N100" s="1"/>
      <c r="O100" s="1"/>
      <c r="P100" s="1"/>
      <c r="Q100" s="1"/>
      <c r="R100" s="1"/>
      <c r="S100" s="1"/>
    </row>
    <row r="101" spans="1:19" ht="23.1" customHeight="1" x14ac:dyDescent="0.5">
      <c r="A101" s="2"/>
      <c r="C101" s="107" t="s">
        <v>4</v>
      </c>
      <c r="D101" s="107"/>
      <c r="E101" s="62">
        <v>4</v>
      </c>
      <c r="F101" s="49">
        <f>C86+C88+C90+C92</f>
        <v>7430400</v>
      </c>
      <c r="G101" s="44"/>
      <c r="H101" s="46" t="s">
        <v>11</v>
      </c>
      <c r="I101" s="47" t="s">
        <v>36</v>
      </c>
      <c r="J101" s="1"/>
      <c r="K101" s="1"/>
      <c r="L101" s="1"/>
      <c r="M101" s="1"/>
      <c r="N101" s="1"/>
      <c r="O101" s="1"/>
      <c r="P101" s="1"/>
      <c r="Q101" s="1"/>
      <c r="R101" s="1"/>
      <c r="S101" s="1"/>
    </row>
    <row r="102" spans="1:19" ht="23.1" customHeight="1" x14ac:dyDescent="0.5">
      <c r="A102" s="2"/>
      <c r="C102" s="107" t="s">
        <v>5</v>
      </c>
      <c r="D102" s="107"/>
      <c r="E102" s="62"/>
      <c r="F102" s="49"/>
      <c r="G102" s="44"/>
      <c r="H102" s="44"/>
      <c r="I102" s="44"/>
      <c r="J102" s="1"/>
      <c r="K102" s="1"/>
      <c r="L102" s="1"/>
      <c r="M102" s="1"/>
      <c r="N102" s="1"/>
      <c r="O102" s="1"/>
      <c r="P102" s="1"/>
      <c r="Q102" s="1"/>
      <c r="R102" s="1"/>
      <c r="S102" s="1"/>
    </row>
    <row r="103" spans="1:19" ht="23.1" customHeight="1" x14ac:dyDescent="0.5">
      <c r="A103" s="2"/>
      <c r="C103" s="107" t="s">
        <v>6</v>
      </c>
      <c r="D103" s="107"/>
      <c r="E103" s="63">
        <v>34</v>
      </c>
      <c r="F103" s="49">
        <f>C78+C80+C82+C84+C72+C36</f>
        <v>2043253.05</v>
      </c>
      <c r="G103" s="44"/>
      <c r="H103" s="44"/>
      <c r="I103" s="44"/>
      <c r="J103" s="1"/>
      <c r="K103" s="1"/>
      <c r="L103" s="1"/>
      <c r="M103" s="1"/>
      <c r="N103" s="1"/>
      <c r="O103" s="1"/>
      <c r="P103" s="1"/>
      <c r="Q103" s="1"/>
      <c r="R103" s="1"/>
      <c r="S103" s="1"/>
    </row>
    <row r="104" spans="1:19" ht="23.1" customHeight="1" x14ac:dyDescent="0.5">
      <c r="A104" s="2"/>
      <c r="C104" s="107" t="s">
        <v>7</v>
      </c>
      <c r="D104" s="107"/>
      <c r="E104" s="62"/>
      <c r="F104" s="48"/>
      <c r="G104" s="44"/>
      <c r="H104" s="44"/>
      <c r="I104" s="44"/>
      <c r="J104" s="1"/>
      <c r="K104" s="1"/>
      <c r="L104" s="1"/>
      <c r="M104" s="1"/>
      <c r="N104" s="1"/>
      <c r="O104" s="1"/>
      <c r="P104" s="1"/>
      <c r="Q104" s="1"/>
      <c r="R104" s="1"/>
      <c r="S104" s="1"/>
    </row>
    <row r="105" spans="1:19" ht="23.1" customHeight="1" x14ac:dyDescent="0.5">
      <c r="A105" s="2"/>
      <c r="C105" s="107" t="s">
        <v>8</v>
      </c>
      <c r="D105" s="107"/>
      <c r="E105" s="62"/>
      <c r="F105" s="48"/>
      <c r="G105" s="44"/>
      <c r="H105" s="44"/>
      <c r="I105" s="44"/>
      <c r="J105" s="1"/>
      <c r="K105" s="1"/>
      <c r="L105" s="1"/>
      <c r="M105" s="1"/>
      <c r="N105" s="1"/>
      <c r="O105" s="1"/>
      <c r="P105" s="1"/>
      <c r="Q105" s="1"/>
      <c r="R105" s="1"/>
      <c r="S105" s="1"/>
    </row>
    <row r="106" spans="1:19" ht="23.1" customHeight="1" x14ac:dyDescent="0.5">
      <c r="A106" s="2"/>
      <c r="C106" s="108" t="s">
        <v>9</v>
      </c>
      <c r="D106" s="108"/>
      <c r="E106" s="64">
        <f>SUM(E101:E104)</f>
        <v>38</v>
      </c>
      <c r="F106" s="49">
        <f>SUM(F101:F105)</f>
        <v>9473653.0500000007</v>
      </c>
      <c r="G106" s="44"/>
      <c r="H106" s="44"/>
      <c r="I106" s="44"/>
      <c r="J106" s="1"/>
      <c r="K106" s="1"/>
      <c r="L106" s="1"/>
      <c r="M106" s="1"/>
      <c r="N106" s="1"/>
      <c r="O106" s="1"/>
      <c r="P106" s="1"/>
      <c r="Q106" s="1"/>
      <c r="R106" s="1"/>
      <c r="S106" s="1"/>
    </row>
    <row r="107" spans="1:19" ht="23.1" customHeight="1" x14ac:dyDescent="0.2">
      <c r="A107" s="2"/>
      <c r="B107" s="44"/>
      <c r="C107" s="44"/>
      <c r="D107" s="44"/>
      <c r="E107" s="44"/>
      <c r="F107" s="44"/>
      <c r="G107" s="44"/>
      <c r="H107" s="44"/>
      <c r="I107" s="44"/>
      <c r="J107" s="1"/>
      <c r="K107" s="1"/>
      <c r="L107" s="1"/>
      <c r="M107" s="1"/>
      <c r="N107" s="1"/>
      <c r="O107" s="1"/>
      <c r="P107" s="1"/>
      <c r="Q107" s="1"/>
      <c r="R107" s="1"/>
      <c r="S107" s="1"/>
    </row>
    <row r="108" spans="1:19" ht="23.1" customHeight="1" x14ac:dyDescent="0.2">
      <c r="A108" s="2"/>
      <c r="B108" s="44"/>
      <c r="C108" s="44"/>
      <c r="D108" s="44"/>
      <c r="E108" s="44"/>
      <c r="F108" s="44"/>
      <c r="G108" s="44"/>
      <c r="H108" s="44"/>
      <c r="I108" s="44"/>
      <c r="J108" s="1"/>
      <c r="K108" s="1"/>
      <c r="L108" s="1"/>
      <c r="M108" s="1"/>
      <c r="N108" s="1"/>
      <c r="O108" s="1"/>
      <c r="P108" s="1"/>
      <c r="Q108" s="1"/>
      <c r="R108" s="1"/>
      <c r="S108" s="1"/>
    </row>
    <row r="109" spans="1:19" ht="23.1" customHeight="1" x14ac:dyDescent="0.2"/>
    <row r="110" spans="1:19" ht="23.1" customHeight="1" x14ac:dyDescent="0.2"/>
    <row r="111" spans="1:19" ht="23.1" customHeight="1" x14ac:dyDescent="0.2"/>
    <row r="112" spans="1:19" ht="23.1" customHeight="1" x14ac:dyDescent="0.2"/>
    <row r="113" ht="23.1" customHeight="1" x14ac:dyDescent="0.2"/>
    <row r="114" ht="23.1" customHeight="1" x14ac:dyDescent="0.2"/>
    <row r="115" ht="23.1" customHeight="1" x14ac:dyDescent="0.2"/>
    <row r="116" ht="23.1" customHeight="1" x14ac:dyDescent="0.2"/>
    <row r="117" ht="23.1" customHeight="1" x14ac:dyDescent="0.2"/>
    <row r="118" ht="23.1" customHeight="1" x14ac:dyDescent="0.2"/>
    <row r="119" ht="23.1" customHeight="1" x14ac:dyDescent="0.2"/>
    <row r="120" ht="23.1" customHeight="1" x14ac:dyDescent="0.2"/>
    <row r="121" ht="23.1" customHeight="1" x14ac:dyDescent="0.2"/>
    <row r="122" ht="23.1" customHeight="1" x14ac:dyDescent="0.2"/>
    <row r="123" ht="23.1" customHeight="1" x14ac:dyDescent="0.2"/>
    <row r="124" ht="23.1" customHeight="1" x14ac:dyDescent="0.2"/>
    <row r="125" ht="23.1" customHeight="1" x14ac:dyDescent="0.2"/>
    <row r="126" ht="23.1" customHeight="1" x14ac:dyDescent="0.2"/>
    <row r="127" ht="23.1" customHeight="1" x14ac:dyDescent="0.2"/>
    <row r="128" ht="23.1" customHeight="1" x14ac:dyDescent="0.2"/>
    <row r="129" ht="23.1" customHeight="1" x14ac:dyDescent="0.2"/>
    <row r="130" ht="23.1" customHeight="1" x14ac:dyDescent="0.2"/>
    <row r="131" ht="23.1" customHeight="1" x14ac:dyDescent="0.2"/>
  </sheetData>
  <mergeCells count="19">
    <mergeCell ref="C103:D103"/>
    <mergeCell ref="C104:D104"/>
    <mergeCell ref="C105:D105"/>
    <mergeCell ref="C106:D106"/>
    <mergeCell ref="A97:I97"/>
    <mergeCell ref="A98:I98"/>
    <mergeCell ref="B99:C99"/>
    <mergeCell ref="C100:D100"/>
    <mergeCell ref="C101:D101"/>
    <mergeCell ref="C102:D102"/>
    <mergeCell ref="A39:I39"/>
    <mergeCell ref="A73:I73"/>
    <mergeCell ref="A74:I74"/>
    <mergeCell ref="A75:I75"/>
    <mergeCell ref="A1:I1"/>
    <mergeCell ref="A2:I2"/>
    <mergeCell ref="A3:I3"/>
    <mergeCell ref="A37:I37"/>
    <mergeCell ref="A38:I38"/>
  </mergeCells>
  <phoneticPr fontId="9" type="noConversion"/>
  <pageMargins left="0.43307086614173229" right="0.19685039370078741" top="0.59055118110236227" bottom="0.19685039370078741" header="0.31496062992125984" footer="0.31496062992125984"/>
  <pageSetup scale="65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61A19-9D70-433A-A2A1-BDC522142E8F}">
  <dimension ref="A1:S92"/>
  <sheetViews>
    <sheetView topLeftCell="A61" zoomScale="120" zoomScaleNormal="120" workbookViewId="0">
      <selection activeCell="E73" sqref="E73"/>
    </sheetView>
  </sheetViews>
  <sheetFormatPr defaultRowHeight="23.25" x14ac:dyDescent="0.2"/>
  <cols>
    <col min="1" max="1" width="6.625" style="42" bestFit="1" customWidth="1"/>
    <col min="2" max="2" width="42.625" style="2" customWidth="1"/>
    <col min="3" max="3" width="14.375" style="2" bestFit="1" customWidth="1"/>
    <col min="4" max="4" width="12.25" style="2" bestFit="1" customWidth="1"/>
    <col min="5" max="5" width="13.75" style="2" customWidth="1"/>
    <col min="6" max="6" width="30.25" style="2" customWidth="1"/>
    <col min="7" max="7" width="30.625" style="2" bestFit="1" customWidth="1"/>
    <col min="8" max="8" width="17.125" style="2" customWidth="1"/>
    <col min="9" max="9" width="23.125" style="2" customWidth="1"/>
    <col min="10" max="10" width="14.625" style="2" customWidth="1"/>
    <col min="11" max="16384" width="9" style="2"/>
  </cols>
  <sheetData>
    <row r="1" spans="1:19" ht="23.1" customHeight="1" x14ac:dyDescent="0.2">
      <c r="A1" s="101" t="s">
        <v>597</v>
      </c>
      <c r="B1" s="102"/>
      <c r="C1" s="102"/>
      <c r="D1" s="102"/>
      <c r="E1" s="102"/>
      <c r="F1" s="102"/>
      <c r="G1" s="102"/>
      <c r="H1" s="102"/>
      <c r="I1" s="102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23.1" customHeight="1" x14ac:dyDescent="0.2">
      <c r="A2" s="102" t="s">
        <v>38</v>
      </c>
      <c r="B2" s="102"/>
      <c r="C2" s="102"/>
      <c r="D2" s="102"/>
      <c r="E2" s="102"/>
      <c r="F2" s="102"/>
      <c r="G2" s="102"/>
      <c r="H2" s="102"/>
      <c r="I2" s="102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23.1" customHeight="1" x14ac:dyDescent="0.2">
      <c r="A3" s="104" t="s">
        <v>397</v>
      </c>
      <c r="B3" s="104"/>
      <c r="C3" s="104"/>
      <c r="D3" s="104"/>
      <c r="E3" s="104"/>
      <c r="F3" s="104"/>
      <c r="G3" s="104"/>
      <c r="H3" s="104"/>
      <c r="I3" s="104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s="8" customFormat="1" ht="23.1" customHeight="1" x14ac:dyDescent="0.2">
      <c r="A4" s="53" t="s">
        <v>12</v>
      </c>
      <c r="B4" s="53" t="s">
        <v>13</v>
      </c>
      <c r="C4" s="54" t="s">
        <v>31</v>
      </c>
      <c r="D4" s="55" t="s">
        <v>14</v>
      </c>
      <c r="E4" s="53" t="s">
        <v>15</v>
      </c>
      <c r="F4" s="53" t="s">
        <v>27</v>
      </c>
      <c r="G4" s="53" t="s">
        <v>29</v>
      </c>
      <c r="H4" s="55" t="s">
        <v>16</v>
      </c>
      <c r="I4" s="7" t="s">
        <v>33</v>
      </c>
    </row>
    <row r="5" spans="1:19" ht="23.1" customHeight="1" x14ac:dyDescent="0.2">
      <c r="A5" s="56"/>
      <c r="B5" s="57"/>
      <c r="C5" s="57" t="s">
        <v>32</v>
      </c>
      <c r="D5" s="56" t="s">
        <v>17</v>
      </c>
      <c r="E5" s="57"/>
      <c r="F5" s="57" t="s">
        <v>28</v>
      </c>
      <c r="G5" s="57" t="s">
        <v>30</v>
      </c>
      <c r="H5" s="56" t="s">
        <v>18</v>
      </c>
      <c r="I5" s="12" t="s">
        <v>34</v>
      </c>
    </row>
    <row r="6" spans="1:19" ht="23.1" customHeight="1" x14ac:dyDescent="0.2">
      <c r="A6" s="29">
        <v>1</v>
      </c>
      <c r="B6" s="30" t="s">
        <v>389</v>
      </c>
      <c r="C6" s="31">
        <v>83583.05</v>
      </c>
      <c r="D6" s="32">
        <v>83583.05</v>
      </c>
      <c r="E6" s="33" t="s">
        <v>26</v>
      </c>
      <c r="F6" s="34" t="s">
        <v>398</v>
      </c>
      <c r="G6" s="34" t="s">
        <v>398</v>
      </c>
      <c r="H6" s="35" t="s">
        <v>19</v>
      </c>
      <c r="I6" s="36" t="s">
        <v>399</v>
      </c>
      <c r="J6" s="22"/>
    </row>
    <row r="7" spans="1:19" ht="23.1" customHeight="1" x14ac:dyDescent="0.2">
      <c r="A7" s="23"/>
      <c r="B7" s="24"/>
      <c r="C7" s="25"/>
      <c r="D7" s="26"/>
      <c r="E7" s="27"/>
      <c r="F7" s="26"/>
      <c r="G7" s="26"/>
      <c r="H7" s="28" t="s">
        <v>20</v>
      </c>
      <c r="I7" s="73" t="s">
        <v>400</v>
      </c>
    </row>
    <row r="8" spans="1:19" ht="23.1" customHeight="1" x14ac:dyDescent="0.2">
      <c r="A8" s="29">
        <v>2</v>
      </c>
      <c r="B8" s="30" t="s">
        <v>401</v>
      </c>
      <c r="C8" s="31">
        <v>7990</v>
      </c>
      <c r="D8" s="32">
        <v>7990</v>
      </c>
      <c r="E8" s="33" t="s">
        <v>26</v>
      </c>
      <c r="F8" s="34" t="s">
        <v>402</v>
      </c>
      <c r="G8" s="34" t="s">
        <v>402</v>
      </c>
      <c r="H8" s="35" t="s">
        <v>19</v>
      </c>
      <c r="I8" s="36" t="s">
        <v>403</v>
      </c>
      <c r="J8" s="22"/>
    </row>
    <row r="9" spans="1:19" ht="23.1" customHeight="1" x14ac:dyDescent="0.2">
      <c r="A9" s="23"/>
      <c r="B9" s="24"/>
      <c r="C9" s="25"/>
      <c r="D9" s="26"/>
      <c r="E9" s="27"/>
      <c r="F9" s="26"/>
      <c r="G9" s="26"/>
      <c r="H9" s="28" t="s">
        <v>20</v>
      </c>
      <c r="I9" s="73" t="s">
        <v>404</v>
      </c>
    </row>
    <row r="10" spans="1:19" ht="23.1" customHeight="1" x14ac:dyDescent="0.2">
      <c r="A10" s="29">
        <v>3</v>
      </c>
      <c r="B10" s="30" t="s">
        <v>405</v>
      </c>
      <c r="C10" s="31">
        <v>27000</v>
      </c>
      <c r="D10" s="32">
        <v>27000</v>
      </c>
      <c r="E10" s="33" t="s">
        <v>26</v>
      </c>
      <c r="F10" s="34" t="s">
        <v>406</v>
      </c>
      <c r="G10" s="34" t="s">
        <v>406</v>
      </c>
      <c r="H10" s="35" t="s">
        <v>19</v>
      </c>
      <c r="I10" s="36" t="s">
        <v>407</v>
      </c>
      <c r="J10" s="22"/>
    </row>
    <row r="11" spans="1:19" ht="23.1" customHeight="1" x14ac:dyDescent="0.2">
      <c r="A11" s="23"/>
      <c r="B11" s="24"/>
      <c r="C11" s="25"/>
      <c r="D11" s="26"/>
      <c r="E11" s="27"/>
      <c r="F11" s="26"/>
      <c r="G11" s="26"/>
      <c r="H11" s="28" t="s">
        <v>20</v>
      </c>
      <c r="I11" s="26" t="s">
        <v>400</v>
      </c>
    </row>
    <row r="12" spans="1:19" ht="23.1" customHeight="1" x14ac:dyDescent="0.2">
      <c r="A12" s="29">
        <v>4</v>
      </c>
      <c r="B12" s="30" t="s">
        <v>408</v>
      </c>
      <c r="C12" s="31">
        <v>4419</v>
      </c>
      <c r="D12" s="32">
        <v>4419</v>
      </c>
      <c r="E12" s="33" t="s">
        <v>26</v>
      </c>
      <c r="F12" s="34" t="s">
        <v>409</v>
      </c>
      <c r="G12" s="34" t="s">
        <v>409</v>
      </c>
      <c r="H12" s="35" t="s">
        <v>19</v>
      </c>
      <c r="I12" s="36" t="s">
        <v>410</v>
      </c>
      <c r="J12" s="22"/>
    </row>
    <row r="13" spans="1:19" ht="23.1" customHeight="1" x14ac:dyDescent="0.2">
      <c r="A13" s="23"/>
      <c r="B13" s="24"/>
      <c r="C13" s="25"/>
      <c r="D13" s="26"/>
      <c r="E13" s="27"/>
      <c r="F13" s="26"/>
      <c r="G13" s="26"/>
      <c r="H13" s="28" t="s">
        <v>20</v>
      </c>
      <c r="I13" s="26" t="s">
        <v>411</v>
      </c>
    </row>
    <row r="14" spans="1:19" ht="23.1" customHeight="1" x14ac:dyDescent="0.2">
      <c r="A14" s="29">
        <v>5</v>
      </c>
      <c r="B14" s="30" t="s">
        <v>39</v>
      </c>
      <c r="C14" s="31">
        <v>2000</v>
      </c>
      <c r="D14" s="32">
        <v>2000</v>
      </c>
      <c r="E14" s="17" t="s">
        <v>26</v>
      </c>
      <c r="F14" s="34" t="s">
        <v>412</v>
      </c>
      <c r="G14" s="34" t="s">
        <v>412</v>
      </c>
      <c r="H14" s="35" t="s">
        <v>19</v>
      </c>
      <c r="I14" s="36" t="s">
        <v>413</v>
      </c>
      <c r="J14" s="22"/>
    </row>
    <row r="15" spans="1:19" ht="23.1" customHeight="1" x14ac:dyDescent="0.2">
      <c r="A15" s="23"/>
      <c r="B15" s="24"/>
      <c r="C15" s="25"/>
      <c r="D15" s="26"/>
      <c r="E15" s="58"/>
      <c r="F15" s="40"/>
      <c r="G15" s="40"/>
      <c r="H15" s="58" t="s">
        <v>20</v>
      </c>
      <c r="I15" s="26" t="s">
        <v>414</v>
      </c>
    </row>
    <row r="16" spans="1:19" ht="23.1" customHeight="1" x14ac:dyDescent="0.2">
      <c r="A16" s="29">
        <v>6</v>
      </c>
      <c r="B16" s="30" t="s">
        <v>415</v>
      </c>
      <c r="C16" s="31">
        <v>11000</v>
      </c>
      <c r="D16" s="32">
        <v>11000</v>
      </c>
      <c r="E16" s="33" t="s">
        <v>26</v>
      </c>
      <c r="F16" s="34" t="s">
        <v>416</v>
      </c>
      <c r="G16" s="34" t="s">
        <v>416</v>
      </c>
      <c r="H16" s="35" t="s">
        <v>19</v>
      </c>
      <c r="I16" s="36" t="s">
        <v>417</v>
      </c>
      <c r="J16" s="22"/>
    </row>
    <row r="17" spans="1:10" ht="23.1" customHeight="1" x14ac:dyDescent="0.2">
      <c r="A17" s="23"/>
      <c r="B17" s="24"/>
      <c r="C17" s="25"/>
      <c r="D17" s="26"/>
      <c r="E17" s="27"/>
      <c r="F17" s="40"/>
      <c r="G17" s="40"/>
      <c r="H17" s="28" t="s">
        <v>20</v>
      </c>
      <c r="I17" s="26" t="s">
        <v>414</v>
      </c>
    </row>
    <row r="18" spans="1:10" ht="23.1" customHeight="1" x14ac:dyDescent="0.2">
      <c r="A18" s="29">
        <v>7</v>
      </c>
      <c r="B18" s="30" t="s">
        <v>418</v>
      </c>
      <c r="C18" s="31">
        <v>2515</v>
      </c>
      <c r="D18" s="32">
        <v>2515</v>
      </c>
      <c r="E18" s="33" t="s">
        <v>26</v>
      </c>
      <c r="F18" s="34" t="s">
        <v>419</v>
      </c>
      <c r="G18" s="34" t="s">
        <v>419</v>
      </c>
      <c r="H18" s="35" t="s">
        <v>19</v>
      </c>
      <c r="I18" s="36" t="s">
        <v>420</v>
      </c>
      <c r="J18" s="22"/>
    </row>
    <row r="19" spans="1:10" ht="23.1" customHeight="1" x14ac:dyDescent="0.2">
      <c r="A19" s="23"/>
      <c r="B19" s="24"/>
      <c r="C19" s="25"/>
      <c r="D19" s="26"/>
      <c r="E19" s="27"/>
      <c r="F19" s="40"/>
      <c r="G19" s="40"/>
      <c r="H19" s="28" t="s">
        <v>20</v>
      </c>
      <c r="I19" s="26" t="s">
        <v>421</v>
      </c>
    </row>
    <row r="20" spans="1:10" ht="23.1" customHeight="1" x14ac:dyDescent="0.2">
      <c r="A20" s="29">
        <v>8</v>
      </c>
      <c r="B20" s="30" t="s">
        <v>422</v>
      </c>
      <c r="C20" s="31">
        <v>9575</v>
      </c>
      <c r="D20" s="32">
        <v>9575</v>
      </c>
      <c r="E20" s="33" t="s">
        <v>26</v>
      </c>
      <c r="F20" s="34" t="s">
        <v>423</v>
      </c>
      <c r="G20" s="34" t="s">
        <v>423</v>
      </c>
      <c r="H20" s="35" t="s">
        <v>19</v>
      </c>
      <c r="I20" s="36" t="s">
        <v>424</v>
      </c>
      <c r="J20" s="22"/>
    </row>
    <row r="21" spans="1:10" ht="23.1" customHeight="1" x14ac:dyDescent="0.2">
      <c r="A21" s="23"/>
      <c r="B21" s="24"/>
      <c r="C21" s="25"/>
      <c r="D21" s="26"/>
      <c r="E21" s="27"/>
      <c r="F21" s="26"/>
      <c r="G21" s="26"/>
      <c r="H21" s="28" t="s">
        <v>20</v>
      </c>
      <c r="I21" s="26" t="s">
        <v>421</v>
      </c>
    </row>
    <row r="22" spans="1:10" ht="23.1" customHeight="1" x14ac:dyDescent="0.2">
      <c r="A22" s="29">
        <v>9</v>
      </c>
      <c r="B22" s="30" t="s">
        <v>425</v>
      </c>
      <c r="C22" s="31">
        <v>9800</v>
      </c>
      <c r="D22" s="32">
        <v>9800</v>
      </c>
      <c r="E22" s="17" t="s">
        <v>26</v>
      </c>
      <c r="F22" s="34" t="s">
        <v>426</v>
      </c>
      <c r="G22" s="34" t="s">
        <v>426</v>
      </c>
      <c r="H22" s="35" t="s">
        <v>19</v>
      </c>
      <c r="I22" s="36" t="s">
        <v>427</v>
      </c>
      <c r="J22" s="22"/>
    </row>
    <row r="23" spans="1:10" ht="23.1" customHeight="1" x14ac:dyDescent="0.2">
      <c r="A23" s="23"/>
      <c r="B23" s="24"/>
      <c r="C23" s="25"/>
      <c r="D23" s="26"/>
      <c r="E23" s="58"/>
      <c r="F23" s="41"/>
      <c r="G23" s="41"/>
      <c r="H23" s="58" t="s">
        <v>20</v>
      </c>
      <c r="I23" s="26" t="s">
        <v>428</v>
      </c>
    </row>
    <row r="24" spans="1:10" ht="23.1" customHeight="1" x14ac:dyDescent="0.2">
      <c r="A24" s="29">
        <v>10</v>
      </c>
      <c r="B24" s="30" t="s">
        <v>429</v>
      </c>
      <c r="C24" s="31">
        <v>2625</v>
      </c>
      <c r="D24" s="32">
        <v>2625</v>
      </c>
      <c r="E24" s="17" t="s">
        <v>26</v>
      </c>
      <c r="F24" s="34" t="s">
        <v>430</v>
      </c>
      <c r="G24" s="34" t="s">
        <v>430</v>
      </c>
      <c r="H24" s="35" t="s">
        <v>19</v>
      </c>
      <c r="I24" s="36" t="s">
        <v>431</v>
      </c>
      <c r="J24" s="22"/>
    </row>
    <row r="25" spans="1:10" ht="23.1" customHeight="1" x14ac:dyDescent="0.2">
      <c r="A25" s="23"/>
      <c r="B25" s="59"/>
      <c r="C25" s="25"/>
      <c r="D25" s="26"/>
      <c r="E25" s="58"/>
      <c r="F25" s="41"/>
      <c r="G25" s="41"/>
      <c r="H25" s="58" t="s">
        <v>20</v>
      </c>
      <c r="I25" s="73" t="s">
        <v>432</v>
      </c>
    </row>
    <row r="26" spans="1:10" ht="23.1" customHeight="1" x14ac:dyDescent="0.2">
      <c r="A26" s="29">
        <v>11</v>
      </c>
      <c r="B26" s="30" t="s">
        <v>433</v>
      </c>
      <c r="C26" s="31">
        <v>2455.0100000000002</v>
      </c>
      <c r="D26" s="32">
        <v>2455.0100000000002</v>
      </c>
      <c r="E26" s="33" t="s">
        <v>26</v>
      </c>
      <c r="F26" s="34" t="s">
        <v>434</v>
      </c>
      <c r="G26" s="34" t="s">
        <v>434</v>
      </c>
      <c r="H26" s="35" t="s">
        <v>19</v>
      </c>
      <c r="I26" s="36" t="s">
        <v>435</v>
      </c>
      <c r="J26" s="22"/>
    </row>
    <row r="27" spans="1:10" ht="23.1" customHeight="1" x14ac:dyDescent="0.2">
      <c r="A27" s="23"/>
      <c r="B27" s="24"/>
      <c r="C27" s="25"/>
      <c r="D27" s="26"/>
      <c r="E27" s="27"/>
      <c r="F27" s="41"/>
      <c r="G27" s="41"/>
      <c r="H27" s="28" t="s">
        <v>20</v>
      </c>
      <c r="I27" s="26" t="s">
        <v>436</v>
      </c>
    </row>
    <row r="28" spans="1:10" ht="23.1" customHeight="1" x14ac:dyDescent="0.2">
      <c r="A28" s="29">
        <v>12</v>
      </c>
      <c r="B28" s="30" t="s">
        <v>437</v>
      </c>
      <c r="C28" s="31">
        <v>2655</v>
      </c>
      <c r="D28" s="32">
        <v>2655</v>
      </c>
      <c r="E28" s="17" t="s">
        <v>26</v>
      </c>
      <c r="F28" s="34" t="s">
        <v>438</v>
      </c>
      <c r="G28" s="34" t="s">
        <v>438</v>
      </c>
      <c r="H28" s="35" t="s">
        <v>19</v>
      </c>
      <c r="I28" s="36" t="s">
        <v>439</v>
      </c>
      <c r="J28" s="22"/>
    </row>
    <row r="29" spans="1:10" ht="23.1" customHeight="1" x14ac:dyDescent="0.2">
      <c r="A29" s="23"/>
      <c r="B29" s="24"/>
      <c r="C29" s="25"/>
      <c r="D29" s="26"/>
      <c r="E29" s="58"/>
      <c r="F29" s="41"/>
      <c r="G29" s="41"/>
      <c r="H29" s="58" t="s">
        <v>20</v>
      </c>
      <c r="I29" s="26" t="s">
        <v>436</v>
      </c>
    </row>
    <row r="30" spans="1:10" ht="23.1" customHeight="1" x14ac:dyDescent="0.2">
      <c r="A30" s="29">
        <v>13</v>
      </c>
      <c r="B30" s="30" t="s">
        <v>440</v>
      </c>
      <c r="C30" s="31">
        <v>144964.84</v>
      </c>
      <c r="D30" s="32">
        <v>144964.84</v>
      </c>
      <c r="E30" s="17" t="s">
        <v>26</v>
      </c>
      <c r="F30" s="34" t="s">
        <v>441</v>
      </c>
      <c r="G30" s="34" t="s">
        <v>441</v>
      </c>
      <c r="H30" s="35" t="s">
        <v>19</v>
      </c>
      <c r="I30" s="36" t="s">
        <v>442</v>
      </c>
      <c r="J30" s="22"/>
    </row>
    <row r="31" spans="1:10" ht="23.1" customHeight="1" x14ac:dyDescent="0.2">
      <c r="A31" s="23"/>
      <c r="B31" s="24"/>
      <c r="C31" s="25"/>
      <c r="D31" s="26"/>
      <c r="E31" s="58"/>
      <c r="F31" s="40"/>
      <c r="G31" s="40"/>
      <c r="H31" s="58" t="s">
        <v>20</v>
      </c>
      <c r="I31" s="26" t="s">
        <v>443</v>
      </c>
    </row>
    <row r="32" spans="1:10" ht="23.1" customHeight="1" x14ac:dyDescent="0.2">
      <c r="A32" s="29">
        <v>14</v>
      </c>
      <c r="B32" s="30" t="s">
        <v>444</v>
      </c>
      <c r="C32" s="31">
        <v>8839.11</v>
      </c>
      <c r="D32" s="32">
        <v>8839.11</v>
      </c>
      <c r="E32" s="17" t="s">
        <v>26</v>
      </c>
      <c r="F32" s="34" t="s">
        <v>445</v>
      </c>
      <c r="G32" s="34" t="s">
        <v>445</v>
      </c>
      <c r="H32" s="35" t="s">
        <v>19</v>
      </c>
      <c r="I32" s="36" t="s">
        <v>446</v>
      </c>
      <c r="J32" s="22"/>
    </row>
    <row r="33" spans="1:19" ht="23.1" customHeight="1" x14ac:dyDescent="0.2">
      <c r="A33" s="23"/>
      <c r="B33" s="24"/>
      <c r="C33" s="25"/>
      <c r="D33" s="26"/>
      <c r="E33" s="58"/>
      <c r="F33" s="40"/>
      <c r="G33" s="40"/>
      <c r="H33" s="58" t="s">
        <v>20</v>
      </c>
      <c r="I33" s="26" t="s">
        <v>443</v>
      </c>
    </row>
    <row r="34" spans="1:19" ht="23.1" customHeight="1" x14ac:dyDescent="0.2">
      <c r="A34" s="29">
        <v>15</v>
      </c>
      <c r="B34" s="30" t="s">
        <v>447</v>
      </c>
      <c r="C34" s="31">
        <v>13600</v>
      </c>
      <c r="D34" s="32">
        <v>13600</v>
      </c>
      <c r="E34" s="17" t="s">
        <v>26</v>
      </c>
      <c r="F34" s="34" t="s">
        <v>448</v>
      </c>
      <c r="G34" s="34" t="s">
        <v>448</v>
      </c>
      <c r="H34" s="35" t="s">
        <v>19</v>
      </c>
      <c r="I34" s="36" t="s">
        <v>449</v>
      </c>
      <c r="J34" s="22"/>
    </row>
    <row r="35" spans="1:19" ht="23.1" customHeight="1" x14ac:dyDescent="0.2">
      <c r="A35" s="23"/>
      <c r="B35" s="24"/>
      <c r="C35" s="25"/>
      <c r="D35" s="26"/>
      <c r="E35" s="58"/>
      <c r="F35" s="41"/>
      <c r="G35" s="41"/>
      <c r="H35" s="28" t="s">
        <v>20</v>
      </c>
      <c r="I35" s="26" t="s">
        <v>450</v>
      </c>
    </row>
    <row r="36" spans="1:19" ht="23.1" customHeight="1" x14ac:dyDescent="0.2">
      <c r="C36" s="98">
        <f>SUM(C6:C35)</f>
        <v>333021.01</v>
      </c>
    </row>
    <row r="37" spans="1:19" ht="23.1" customHeight="1" x14ac:dyDescent="0.2">
      <c r="A37" s="101" t="s">
        <v>597</v>
      </c>
      <c r="B37" s="101"/>
      <c r="C37" s="101"/>
      <c r="D37" s="101"/>
      <c r="E37" s="101"/>
      <c r="F37" s="101"/>
      <c r="G37" s="101"/>
      <c r="H37" s="101"/>
      <c r="I37" s="101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 spans="1:19" ht="23.1" customHeight="1" x14ac:dyDescent="0.2">
      <c r="A38" s="102" t="s">
        <v>38</v>
      </c>
      <c r="B38" s="102"/>
      <c r="C38" s="102"/>
      <c r="D38" s="102"/>
      <c r="E38" s="102"/>
      <c r="F38" s="102"/>
      <c r="G38" s="102"/>
      <c r="H38" s="102"/>
      <c r="I38" s="102"/>
      <c r="J38" s="1"/>
      <c r="K38" s="1"/>
      <c r="L38" s="1"/>
      <c r="M38" s="1"/>
      <c r="N38" s="1"/>
      <c r="O38" s="1"/>
      <c r="P38" s="1"/>
      <c r="Q38" s="1"/>
      <c r="R38" s="1"/>
      <c r="S38" s="1"/>
    </row>
    <row r="39" spans="1:19" ht="23.1" customHeight="1" x14ac:dyDescent="0.2">
      <c r="A39" s="104" t="s">
        <v>598</v>
      </c>
      <c r="B39" s="104"/>
      <c r="C39" s="104"/>
      <c r="D39" s="104"/>
      <c r="E39" s="104"/>
      <c r="F39" s="104"/>
      <c r="G39" s="104"/>
      <c r="H39" s="104"/>
      <c r="I39" s="104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s="8" customFormat="1" ht="23.1" customHeight="1" x14ac:dyDescent="0.2">
      <c r="A40" s="53" t="s">
        <v>12</v>
      </c>
      <c r="B40" s="53" t="s">
        <v>13</v>
      </c>
      <c r="C40" s="54" t="s">
        <v>31</v>
      </c>
      <c r="D40" s="55" t="s">
        <v>14</v>
      </c>
      <c r="E40" s="53" t="s">
        <v>15</v>
      </c>
      <c r="F40" s="53" t="s">
        <v>27</v>
      </c>
      <c r="G40" s="53" t="s">
        <v>29</v>
      </c>
      <c r="H40" s="55" t="s">
        <v>16</v>
      </c>
      <c r="I40" s="7" t="s">
        <v>33</v>
      </c>
    </row>
    <row r="41" spans="1:19" ht="23.1" customHeight="1" x14ac:dyDescent="0.2">
      <c r="A41" s="56"/>
      <c r="B41" s="57"/>
      <c r="C41" s="57" t="s">
        <v>32</v>
      </c>
      <c r="D41" s="56" t="s">
        <v>17</v>
      </c>
      <c r="E41" s="57"/>
      <c r="F41" s="57" t="s">
        <v>28</v>
      </c>
      <c r="G41" s="57" t="s">
        <v>30</v>
      </c>
      <c r="H41" s="56" t="s">
        <v>18</v>
      </c>
      <c r="I41" s="12" t="s">
        <v>34</v>
      </c>
    </row>
    <row r="42" spans="1:19" ht="23.1" customHeight="1" x14ac:dyDescent="0.2">
      <c r="A42" s="29">
        <v>16</v>
      </c>
      <c r="B42" s="30" t="s">
        <v>42</v>
      </c>
      <c r="C42" s="31">
        <v>4173</v>
      </c>
      <c r="D42" s="32">
        <v>4173</v>
      </c>
      <c r="E42" s="33" t="s">
        <v>26</v>
      </c>
      <c r="F42" s="34" t="s">
        <v>451</v>
      </c>
      <c r="G42" s="34" t="s">
        <v>451</v>
      </c>
      <c r="H42" s="35" t="s">
        <v>19</v>
      </c>
      <c r="I42" s="36" t="s">
        <v>452</v>
      </c>
      <c r="J42" s="22"/>
    </row>
    <row r="43" spans="1:19" ht="23.1" customHeight="1" x14ac:dyDescent="0.2">
      <c r="A43" s="23"/>
      <c r="B43" s="24"/>
      <c r="C43" s="25"/>
      <c r="D43" s="26"/>
      <c r="E43" s="27"/>
      <c r="F43" s="26"/>
      <c r="G43" s="26"/>
      <c r="H43" s="28" t="s">
        <v>20</v>
      </c>
      <c r="I43" s="26" t="s">
        <v>450</v>
      </c>
    </row>
    <row r="44" spans="1:19" ht="23.1" customHeight="1" x14ac:dyDescent="0.2">
      <c r="A44" s="29">
        <v>17</v>
      </c>
      <c r="B44" s="30" t="s">
        <v>453</v>
      </c>
      <c r="C44" s="31">
        <v>27000</v>
      </c>
      <c r="D44" s="32">
        <v>27000</v>
      </c>
      <c r="E44" s="33" t="s">
        <v>26</v>
      </c>
      <c r="F44" s="34" t="s">
        <v>454</v>
      </c>
      <c r="G44" s="34" t="s">
        <v>454</v>
      </c>
      <c r="H44" s="35" t="s">
        <v>19</v>
      </c>
      <c r="I44" s="36" t="s">
        <v>455</v>
      </c>
      <c r="J44" s="22"/>
    </row>
    <row r="45" spans="1:19" ht="23.1" customHeight="1" x14ac:dyDescent="0.2">
      <c r="A45" s="23"/>
      <c r="B45" s="24"/>
      <c r="C45" s="25"/>
      <c r="D45" s="26"/>
      <c r="E45" s="27"/>
      <c r="F45" s="26"/>
      <c r="G45" s="26"/>
      <c r="H45" s="28" t="s">
        <v>20</v>
      </c>
      <c r="I45" s="26" t="s">
        <v>443</v>
      </c>
    </row>
    <row r="46" spans="1:19" ht="23.1" customHeight="1" x14ac:dyDescent="0.2">
      <c r="A46" s="29">
        <v>18</v>
      </c>
      <c r="B46" s="30" t="s">
        <v>292</v>
      </c>
      <c r="C46" s="31">
        <v>63000</v>
      </c>
      <c r="D46" s="32">
        <v>63000</v>
      </c>
      <c r="E46" s="17" t="s">
        <v>26</v>
      </c>
      <c r="F46" s="34" t="s">
        <v>456</v>
      </c>
      <c r="G46" s="34" t="s">
        <v>456</v>
      </c>
      <c r="H46" s="35" t="s">
        <v>19</v>
      </c>
      <c r="I46" s="36" t="s">
        <v>457</v>
      </c>
      <c r="J46" s="22"/>
    </row>
    <row r="47" spans="1:19" ht="23.1" customHeight="1" x14ac:dyDescent="0.2">
      <c r="A47" s="23"/>
      <c r="B47" s="24"/>
      <c r="C47" s="25"/>
      <c r="D47" s="26"/>
      <c r="E47" s="58"/>
      <c r="F47" s="40"/>
      <c r="G47" s="40"/>
      <c r="H47" s="58" t="s">
        <v>20</v>
      </c>
      <c r="I47" s="26" t="s">
        <v>450</v>
      </c>
    </row>
    <row r="48" spans="1:19" ht="23.1" customHeight="1" x14ac:dyDescent="0.2">
      <c r="A48" s="29">
        <v>19</v>
      </c>
      <c r="B48" s="30" t="s">
        <v>458</v>
      </c>
      <c r="C48" s="31">
        <v>63000</v>
      </c>
      <c r="D48" s="32">
        <v>63000</v>
      </c>
      <c r="E48" s="33" t="s">
        <v>26</v>
      </c>
      <c r="F48" s="34" t="s">
        <v>459</v>
      </c>
      <c r="G48" s="34" t="s">
        <v>459</v>
      </c>
      <c r="H48" s="35" t="s">
        <v>19</v>
      </c>
      <c r="I48" s="36" t="s">
        <v>460</v>
      </c>
      <c r="J48" s="22"/>
    </row>
    <row r="49" spans="1:19" ht="23.1" customHeight="1" x14ac:dyDescent="0.2">
      <c r="A49" s="23"/>
      <c r="B49" s="24"/>
      <c r="C49" s="25"/>
      <c r="D49" s="26"/>
      <c r="E49" s="27"/>
      <c r="F49" s="40"/>
      <c r="G49" s="40"/>
      <c r="H49" s="28" t="s">
        <v>20</v>
      </c>
      <c r="I49" s="26" t="s">
        <v>450</v>
      </c>
    </row>
    <row r="50" spans="1:19" ht="23.1" customHeight="1" x14ac:dyDescent="0.2">
      <c r="A50" s="29">
        <v>20</v>
      </c>
      <c r="B50" s="30" t="s">
        <v>651</v>
      </c>
      <c r="C50" s="31">
        <v>391000</v>
      </c>
      <c r="D50" s="32">
        <v>378616.57</v>
      </c>
      <c r="E50" s="33" t="s">
        <v>26</v>
      </c>
      <c r="F50" s="34" t="s">
        <v>653</v>
      </c>
      <c r="G50" s="34" t="s">
        <v>653</v>
      </c>
      <c r="H50" s="35" t="s">
        <v>19</v>
      </c>
      <c r="I50" s="36" t="s">
        <v>216</v>
      </c>
      <c r="J50" s="22"/>
    </row>
    <row r="51" spans="1:19" ht="23.1" customHeight="1" x14ac:dyDescent="0.2">
      <c r="A51" s="23"/>
      <c r="B51" s="24" t="s">
        <v>652</v>
      </c>
      <c r="C51" s="25"/>
      <c r="D51" s="26"/>
      <c r="E51" s="27"/>
      <c r="F51" s="40"/>
      <c r="G51" s="40"/>
      <c r="H51" s="28" t="s">
        <v>20</v>
      </c>
      <c r="I51" s="26" t="s">
        <v>654</v>
      </c>
    </row>
    <row r="52" spans="1:19" ht="23.1" customHeight="1" x14ac:dyDescent="0.2">
      <c r="A52" s="29">
        <v>21</v>
      </c>
      <c r="B52" s="30" t="s">
        <v>655</v>
      </c>
      <c r="C52" s="31">
        <v>241000</v>
      </c>
      <c r="D52" s="32">
        <v>231070.47</v>
      </c>
      <c r="E52" s="33" t="s">
        <v>26</v>
      </c>
      <c r="F52" s="34" t="s">
        <v>657</v>
      </c>
      <c r="G52" s="34" t="s">
        <v>657</v>
      </c>
      <c r="H52" s="35" t="s">
        <v>19</v>
      </c>
      <c r="I52" s="36" t="s">
        <v>213</v>
      </c>
      <c r="J52" s="22"/>
    </row>
    <row r="53" spans="1:19" ht="23.1" customHeight="1" x14ac:dyDescent="0.2">
      <c r="A53" s="23"/>
      <c r="B53" s="24" t="s">
        <v>656</v>
      </c>
      <c r="C53" s="25"/>
      <c r="D53" s="26"/>
      <c r="E53" s="27"/>
      <c r="F53" s="40"/>
      <c r="G53" s="40"/>
      <c r="H53" s="28" t="s">
        <v>20</v>
      </c>
      <c r="I53" s="26" t="s">
        <v>421</v>
      </c>
    </row>
    <row r="54" spans="1:19" ht="23.1" customHeight="1" x14ac:dyDescent="0.2">
      <c r="A54" s="29">
        <v>22</v>
      </c>
      <c r="B54" s="30" t="s">
        <v>658</v>
      </c>
      <c r="C54" s="31">
        <v>446900</v>
      </c>
      <c r="D54" s="32">
        <v>408382.71999999997</v>
      </c>
      <c r="E54" s="33" t="s">
        <v>26</v>
      </c>
      <c r="F54" s="34" t="s">
        <v>660</v>
      </c>
      <c r="G54" s="34" t="s">
        <v>660</v>
      </c>
      <c r="H54" s="35" t="s">
        <v>19</v>
      </c>
      <c r="I54" s="36" t="s">
        <v>220</v>
      </c>
      <c r="J54" s="22"/>
    </row>
    <row r="55" spans="1:19" ht="23.1" customHeight="1" x14ac:dyDescent="0.2">
      <c r="A55" s="23"/>
      <c r="B55" s="24" t="s">
        <v>659</v>
      </c>
      <c r="C55" s="25"/>
      <c r="D55" s="26"/>
      <c r="E55" s="27"/>
      <c r="F55" s="40"/>
      <c r="G55" s="40"/>
      <c r="H55" s="28" t="s">
        <v>20</v>
      </c>
      <c r="I55" s="26" t="s">
        <v>421</v>
      </c>
    </row>
    <row r="56" spans="1:19" ht="23.1" customHeight="1" x14ac:dyDescent="0.2">
      <c r="C56" s="60">
        <f>SUM(C42:C55)</f>
        <v>1236073</v>
      </c>
    </row>
    <row r="57" spans="1:19" ht="23.1" customHeight="1" x14ac:dyDescent="0.2">
      <c r="C57" s="60"/>
    </row>
    <row r="58" spans="1:19" ht="23.1" customHeight="1" x14ac:dyDescent="0.2">
      <c r="A58" s="101" t="s">
        <v>87</v>
      </c>
      <c r="B58" s="102"/>
      <c r="C58" s="102"/>
      <c r="D58" s="102"/>
      <c r="E58" s="102"/>
      <c r="F58" s="102"/>
      <c r="G58" s="102"/>
      <c r="H58" s="102"/>
      <c r="I58" s="102"/>
      <c r="J58" s="1"/>
      <c r="K58" s="1"/>
      <c r="L58" s="1"/>
      <c r="M58" s="1"/>
      <c r="N58" s="1"/>
      <c r="O58" s="1"/>
      <c r="P58" s="1"/>
      <c r="Q58" s="1"/>
      <c r="R58" s="1"/>
      <c r="S58" s="1"/>
    </row>
    <row r="59" spans="1:19" ht="23.1" customHeight="1" x14ac:dyDescent="0.2">
      <c r="A59" s="102" t="s">
        <v>599</v>
      </c>
      <c r="B59" s="102"/>
      <c r="C59" s="102"/>
      <c r="D59" s="102"/>
      <c r="E59" s="102"/>
      <c r="F59" s="102"/>
      <c r="G59" s="102"/>
      <c r="H59" s="102"/>
      <c r="I59" s="102"/>
      <c r="J59" s="1"/>
      <c r="K59" s="1"/>
      <c r="L59" s="1"/>
      <c r="M59" s="1"/>
      <c r="N59" s="1"/>
      <c r="O59" s="1"/>
      <c r="P59" s="1"/>
      <c r="Q59" s="1"/>
      <c r="R59" s="1"/>
      <c r="S59" s="1"/>
    </row>
    <row r="60" spans="1:19" ht="23.1" customHeight="1" x14ac:dyDescent="0.2">
      <c r="A60" s="2"/>
      <c r="B60" s="105" t="s">
        <v>0</v>
      </c>
      <c r="C60" s="105"/>
      <c r="D60" s="44"/>
      <c r="E60" s="44"/>
      <c r="F60" s="44"/>
      <c r="G60" s="44"/>
      <c r="H60" s="44"/>
      <c r="I60" s="44"/>
      <c r="J60" s="1"/>
      <c r="K60" s="1"/>
      <c r="L60" s="1"/>
      <c r="M60" s="1"/>
      <c r="N60" s="1"/>
      <c r="O60" s="1"/>
      <c r="P60" s="1"/>
      <c r="Q60" s="1"/>
      <c r="R60" s="1"/>
      <c r="S60" s="1"/>
    </row>
    <row r="61" spans="1:19" ht="23.1" customHeight="1" x14ac:dyDescent="0.5">
      <c r="A61" s="2"/>
      <c r="C61" s="106" t="s">
        <v>1</v>
      </c>
      <c r="D61" s="106"/>
      <c r="E61" s="61" t="s">
        <v>2</v>
      </c>
      <c r="F61" s="66" t="s">
        <v>3</v>
      </c>
      <c r="G61" s="44"/>
      <c r="H61" s="46" t="s">
        <v>10</v>
      </c>
      <c r="I61" s="47" t="s">
        <v>36</v>
      </c>
      <c r="J61" s="1"/>
      <c r="K61" s="1"/>
      <c r="L61" s="1"/>
      <c r="M61" s="1"/>
      <c r="N61" s="1"/>
      <c r="O61" s="1"/>
      <c r="P61" s="1"/>
      <c r="Q61" s="1"/>
      <c r="R61" s="1"/>
      <c r="S61" s="1"/>
    </row>
    <row r="62" spans="1:19" ht="23.1" customHeight="1" x14ac:dyDescent="0.5">
      <c r="A62" s="2"/>
      <c r="C62" s="107" t="s">
        <v>4</v>
      </c>
      <c r="D62" s="107"/>
      <c r="E62" s="62"/>
      <c r="F62" s="49"/>
      <c r="G62" s="44"/>
      <c r="H62" s="46" t="s">
        <v>11</v>
      </c>
      <c r="I62" s="47" t="s">
        <v>36</v>
      </c>
      <c r="J62" s="1"/>
      <c r="K62" s="1"/>
      <c r="L62" s="1"/>
      <c r="M62" s="1"/>
      <c r="N62" s="1"/>
      <c r="O62" s="1"/>
      <c r="P62" s="1"/>
      <c r="Q62" s="1"/>
      <c r="R62" s="1"/>
      <c r="S62" s="1"/>
    </row>
    <row r="63" spans="1:19" ht="23.1" customHeight="1" x14ac:dyDescent="0.5">
      <c r="A63" s="2"/>
      <c r="C63" s="107" t="s">
        <v>5</v>
      </c>
      <c r="D63" s="107"/>
      <c r="E63" s="62"/>
      <c r="F63" s="49"/>
      <c r="G63" s="44"/>
      <c r="H63" s="44"/>
      <c r="I63" s="44"/>
      <c r="J63" s="1"/>
      <c r="K63" s="1"/>
      <c r="L63" s="1"/>
      <c r="M63" s="1"/>
      <c r="N63" s="1"/>
      <c r="O63" s="1"/>
      <c r="P63" s="1"/>
      <c r="Q63" s="1"/>
      <c r="R63" s="1"/>
      <c r="S63" s="1"/>
    </row>
    <row r="64" spans="1:19" ht="23.1" customHeight="1" x14ac:dyDescent="0.5">
      <c r="A64" s="2"/>
      <c r="C64" s="107" t="s">
        <v>6</v>
      </c>
      <c r="D64" s="107"/>
      <c r="E64" s="63">
        <v>22</v>
      </c>
      <c r="F64" s="49">
        <f>C56+C36</f>
        <v>1569094.01</v>
      </c>
      <c r="G64" s="44"/>
      <c r="H64" s="44"/>
      <c r="I64" s="44"/>
      <c r="J64" s="1"/>
      <c r="K64" s="1"/>
      <c r="L64" s="1"/>
      <c r="M64" s="1"/>
      <c r="N64" s="1"/>
      <c r="O64" s="1"/>
      <c r="P64" s="1"/>
      <c r="Q64" s="1"/>
      <c r="R64" s="1"/>
      <c r="S64" s="1"/>
    </row>
    <row r="65" spans="1:19" ht="23.1" customHeight="1" x14ac:dyDescent="0.5">
      <c r="A65" s="2"/>
      <c r="C65" s="107" t="s">
        <v>7</v>
      </c>
      <c r="D65" s="107"/>
      <c r="E65" s="62"/>
      <c r="F65" s="48"/>
      <c r="G65" s="44"/>
      <c r="H65" s="44"/>
      <c r="I65" s="44"/>
      <c r="J65" s="1"/>
      <c r="K65" s="1"/>
      <c r="L65" s="1"/>
      <c r="M65" s="1"/>
      <c r="N65" s="1"/>
      <c r="O65" s="1"/>
      <c r="P65" s="1"/>
      <c r="Q65" s="1"/>
      <c r="R65" s="1"/>
      <c r="S65" s="1"/>
    </row>
    <row r="66" spans="1:19" ht="23.1" customHeight="1" x14ac:dyDescent="0.5">
      <c r="A66" s="2"/>
      <c r="C66" s="107" t="s">
        <v>8</v>
      </c>
      <c r="D66" s="107"/>
      <c r="E66" s="62"/>
      <c r="F66" s="48"/>
      <c r="G66" s="44"/>
      <c r="H66" s="44"/>
      <c r="I66" s="44"/>
      <c r="J66" s="1"/>
      <c r="K66" s="1"/>
      <c r="L66" s="1"/>
      <c r="M66" s="1"/>
      <c r="N66" s="1"/>
      <c r="O66" s="1"/>
      <c r="P66" s="1"/>
      <c r="Q66" s="1"/>
      <c r="R66" s="1"/>
      <c r="S66" s="1"/>
    </row>
    <row r="67" spans="1:19" ht="23.1" customHeight="1" x14ac:dyDescent="0.5">
      <c r="A67" s="2"/>
      <c r="C67" s="108" t="s">
        <v>9</v>
      </c>
      <c r="D67" s="108"/>
      <c r="E67" s="64">
        <f>SUM(E62:E65)</f>
        <v>22</v>
      </c>
      <c r="F67" s="49">
        <f>SUM(F62:F66)</f>
        <v>1569094.01</v>
      </c>
      <c r="G67" s="44"/>
      <c r="H67" s="44"/>
      <c r="I67" s="44"/>
      <c r="J67" s="1"/>
      <c r="K67" s="1"/>
      <c r="L67" s="1"/>
      <c r="M67" s="1"/>
      <c r="N67" s="1"/>
      <c r="O67" s="1"/>
      <c r="P67" s="1"/>
      <c r="Q67" s="1"/>
      <c r="R67" s="1"/>
      <c r="S67" s="1"/>
    </row>
    <row r="68" spans="1:19" ht="23.1" customHeight="1" x14ac:dyDescent="0.2">
      <c r="A68" s="2"/>
      <c r="B68" s="44"/>
      <c r="C68" s="44"/>
      <c r="D68" s="44"/>
      <c r="E68" s="44"/>
      <c r="F68" s="44"/>
      <c r="G68" s="44"/>
      <c r="H68" s="44"/>
      <c r="I68" s="44"/>
      <c r="J68" s="1"/>
      <c r="K68" s="1"/>
      <c r="L68" s="1"/>
      <c r="M68" s="1"/>
      <c r="N68" s="1"/>
      <c r="O68" s="1"/>
      <c r="P68" s="1"/>
      <c r="Q68" s="1"/>
      <c r="R68" s="1"/>
      <c r="S68" s="1"/>
    </row>
    <row r="69" spans="1:19" ht="23.1" customHeight="1" x14ac:dyDescent="0.2">
      <c r="A69" s="2"/>
      <c r="B69" s="44"/>
      <c r="C69" s="44"/>
      <c r="D69" s="44"/>
      <c r="E69" s="44"/>
      <c r="F69" s="44"/>
      <c r="G69" s="44"/>
      <c r="H69" s="44"/>
      <c r="I69" s="44"/>
      <c r="J69" s="1"/>
      <c r="K69" s="1"/>
      <c r="L69" s="1"/>
      <c r="M69" s="1"/>
      <c r="N69" s="1"/>
      <c r="O69" s="1"/>
      <c r="P69" s="1"/>
      <c r="Q69" s="1"/>
      <c r="R69" s="1"/>
      <c r="S69" s="1"/>
    </row>
    <row r="70" spans="1:19" ht="23.1" customHeight="1" x14ac:dyDescent="0.2"/>
    <row r="71" spans="1:19" ht="23.1" customHeight="1" x14ac:dyDescent="0.2"/>
    <row r="72" spans="1:19" ht="23.1" customHeight="1" x14ac:dyDescent="0.2"/>
    <row r="73" spans="1:19" ht="23.1" customHeight="1" x14ac:dyDescent="0.2"/>
    <row r="74" spans="1:19" ht="23.1" customHeight="1" x14ac:dyDescent="0.2"/>
    <row r="75" spans="1:19" ht="23.1" customHeight="1" x14ac:dyDescent="0.2"/>
    <row r="76" spans="1:19" ht="23.1" customHeight="1" x14ac:dyDescent="0.2"/>
    <row r="77" spans="1:19" ht="23.1" customHeight="1" x14ac:dyDescent="0.2"/>
    <row r="78" spans="1:19" ht="23.1" customHeight="1" x14ac:dyDescent="0.2"/>
    <row r="79" spans="1:19" ht="23.1" customHeight="1" x14ac:dyDescent="0.2"/>
    <row r="80" spans="1:19" ht="23.1" customHeight="1" x14ac:dyDescent="0.2"/>
    <row r="81" ht="23.1" customHeight="1" x14ac:dyDescent="0.2"/>
    <row r="82" ht="23.1" customHeight="1" x14ac:dyDescent="0.2"/>
    <row r="83" ht="23.1" customHeight="1" x14ac:dyDescent="0.2"/>
    <row r="84" ht="23.1" customHeight="1" x14ac:dyDescent="0.2"/>
    <row r="85" ht="23.1" customHeight="1" x14ac:dyDescent="0.2"/>
    <row r="86" ht="23.1" customHeight="1" x14ac:dyDescent="0.2"/>
    <row r="87" ht="23.1" customHeight="1" x14ac:dyDescent="0.2"/>
    <row r="88" ht="23.1" customHeight="1" x14ac:dyDescent="0.2"/>
    <row r="89" ht="23.1" customHeight="1" x14ac:dyDescent="0.2"/>
    <row r="90" ht="23.1" customHeight="1" x14ac:dyDescent="0.2"/>
    <row r="91" ht="23.1" customHeight="1" x14ac:dyDescent="0.2"/>
    <row r="92" ht="23.1" customHeight="1" x14ac:dyDescent="0.2"/>
  </sheetData>
  <mergeCells count="16">
    <mergeCell ref="C64:D64"/>
    <mergeCell ref="C65:D65"/>
    <mergeCell ref="C66:D66"/>
    <mergeCell ref="C67:D67"/>
    <mergeCell ref="A58:I58"/>
    <mergeCell ref="A59:I59"/>
    <mergeCell ref="B60:C60"/>
    <mergeCell ref="C61:D61"/>
    <mergeCell ref="C62:D62"/>
    <mergeCell ref="C63:D63"/>
    <mergeCell ref="A39:I39"/>
    <mergeCell ref="A1:I1"/>
    <mergeCell ref="A2:I2"/>
    <mergeCell ref="A3:I3"/>
    <mergeCell ref="A37:I37"/>
    <mergeCell ref="A38:I38"/>
  </mergeCells>
  <phoneticPr fontId="9" type="noConversion"/>
  <pageMargins left="0.39370078740157483" right="0.19685039370078741" top="0.59055118110236227" bottom="0.19685039370078741" header="0.31496062992125984" footer="0.31496062992125984"/>
  <pageSetup scale="65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271EA-2EEA-4750-8D13-680CCB6D5873}">
  <dimension ref="A1:S58"/>
  <sheetViews>
    <sheetView topLeftCell="A16" workbookViewId="0">
      <selection activeCell="G33" sqref="G33"/>
    </sheetView>
  </sheetViews>
  <sheetFormatPr defaultRowHeight="23.25" x14ac:dyDescent="0.2"/>
  <cols>
    <col min="1" max="1" width="6.625" style="42" bestFit="1" customWidth="1"/>
    <col min="2" max="2" width="42.625" style="2" customWidth="1"/>
    <col min="3" max="3" width="14.375" style="2" bestFit="1" customWidth="1"/>
    <col min="4" max="4" width="12.25" style="2" bestFit="1" customWidth="1"/>
    <col min="5" max="5" width="13.75" style="2" customWidth="1"/>
    <col min="6" max="6" width="30.25" style="2" customWidth="1"/>
    <col min="7" max="7" width="30.625" style="2" bestFit="1" customWidth="1"/>
    <col min="8" max="8" width="17.125" style="2" customWidth="1"/>
    <col min="9" max="9" width="23.125" style="2" customWidth="1"/>
    <col min="10" max="10" width="14.625" style="2" customWidth="1"/>
    <col min="11" max="16384" width="9" style="2"/>
  </cols>
  <sheetData>
    <row r="1" spans="1:19" ht="23.1" customHeight="1" x14ac:dyDescent="0.2">
      <c r="A1" s="101" t="s">
        <v>600</v>
      </c>
      <c r="B1" s="102"/>
      <c r="C1" s="102"/>
      <c r="D1" s="102"/>
      <c r="E1" s="102"/>
      <c r="F1" s="102"/>
      <c r="G1" s="102"/>
      <c r="H1" s="102"/>
      <c r="I1" s="102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23.1" customHeight="1" x14ac:dyDescent="0.2">
      <c r="A2" s="102" t="s">
        <v>38</v>
      </c>
      <c r="B2" s="102"/>
      <c r="C2" s="102"/>
      <c r="D2" s="102"/>
      <c r="E2" s="102"/>
      <c r="F2" s="102"/>
      <c r="G2" s="102"/>
      <c r="H2" s="102"/>
      <c r="I2" s="102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23.1" customHeight="1" x14ac:dyDescent="0.2">
      <c r="A3" s="104" t="s">
        <v>461</v>
      </c>
      <c r="B3" s="104"/>
      <c r="C3" s="104"/>
      <c r="D3" s="104"/>
      <c r="E3" s="104"/>
      <c r="F3" s="104"/>
      <c r="G3" s="104"/>
      <c r="H3" s="104"/>
      <c r="I3" s="104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s="8" customFormat="1" ht="23.1" customHeight="1" x14ac:dyDescent="0.2">
      <c r="A4" s="53" t="s">
        <v>12</v>
      </c>
      <c r="B4" s="53" t="s">
        <v>13</v>
      </c>
      <c r="C4" s="54" t="s">
        <v>31</v>
      </c>
      <c r="D4" s="55" t="s">
        <v>14</v>
      </c>
      <c r="E4" s="53" t="s">
        <v>15</v>
      </c>
      <c r="F4" s="53" t="s">
        <v>27</v>
      </c>
      <c r="G4" s="53" t="s">
        <v>29</v>
      </c>
      <c r="H4" s="55" t="s">
        <v>16</v>
      </c>
      <c r="I4" s="7" t="s">
        <v>33</v>
      </c>
    </row>
    <row r="5" spans="1:19" ht="23.1" customHeight="1" x14ac:dyDescent="0.2">
      <c r="A5" s="56"/>
      <c r="B5" s="57"/>
      <c r="C5" s="57" t="s">
        <v>32</v>
      </c>
      <c r="D5" s="56" t="s">
        <v>17</v>
      </c>
      <c r="E5" s="57"/>
      <c r="F5" s="57" t="s">
        <v>28</v>
      </c>
      <c r="G5" s="57" t="s">
        <v>30</v>
      </c>
      <c r="H5" s="56" t="s">
        <v>18</v>
      </c>
      <c r="I5" s="12" t="s">
        <v>34</v>
      </c>
    </row>
    <row r="6" spans="1:19" ht="23.1" customHeight="1" x14ac:dyDescent="0.2">
      <c r="A6" s="29">
        <v>1</v>
      </c>
      <c r="B6" s="30" t="s">
        <v>418</v>
      </c>
      <c r="C6" s="31">
        <v>19895</v>
      </c>
      <c r="D6" s="32">
        <v>19895</v>
      </c>
      <c r="E6" s="33" t="s">
        <v>26</v>
      </c>
      <c r="F6" s="34" t="s">
        <v>462</v>
      </c>
      <c r="G6" s="34" t="s">
        <v>462</v>
      </c>
      <c r="H6" s="35" t="s">
        <v>19</v>
      </c>
      <c r="I6" s="36" t="s">
        <v>460</v>
      </c>
      <c r="J6" s="22"/>
    </row>
    <row r="7" spans="1:19" ht="23.1" customHeight="1" x14ac:dyDescent="0.2">
      <c r="A7" s="23"/>
      <c r="B7" s="24"/>
      <c r="C7" s="25"/>
      <c r="D7" s="26"/>
      <c r="E7" s="27"/>
      <c r="F7" s="26"/>
      <c r="G7" s="26"/>
      <c r="H7" s="28" t="s">
        <v>20</v>
      </c>
      <c r="I7" s="73" t="s">
        <v>463</v>
      </c>
    </row>
    <row r="8" spans="1:19" ht="23.1" customHeight="1" x14ac:dyDescent="0.2">
      <c r="A8" s="29">
        <v>2</v>
      </c>
      <c r="B8" s="30" t="s">
        <v>464</v>
      </c>
      <c r="C8" s="31">
        <v>3240</v>
      </c>
      <c r="D8" s="32">
        <v>3240</v>
      </c>
      <c r="E8" s="33" t="s">
        <v>26</v>
      </c>
      <c r="F8" s="34" t="s">
        <v>465</v>
      </c>
      <c r="G8" s="34" t="s">
        <v>465</v>
      </c>
      <c r="H8" s="35" t="s">
        <v>19</v>
      </c>
      <c r="I8" s="36" t="s">
        <v>466</v>
      </c>
      <c r="J8" s="22"/>
    </row>
    <row r="9" spans="1:19" ht="23.1" customHeight="1" x14ac:dyDescent="0.2">
      <c r="A9" s="23"/>
      <c r="B9" s="24"/>
      <c r="C9" s="25"/>
      <c r="D9" s="26"/>
      <c r="E9" s="27"/>
      <c r="F9" s="26"/>
      <c r="G9" s="26"/>
      <c r="H9" s="28" t="s">
        <v>20</v>
      </c>
      <c r="I9" s="73" t="s">
        <v>467</v>
      </c>
    </row>
    <row r="10" spans="1:19" ht="23.1" customHeight="1" x14ac:dyDescent="0.2">
      <c r="A10" s="29">
        <v>3</v>
      </c>
      <c r="B10" s="30" t="s">
        <v>70</v>
      </c>
      <c r="C10" s="31">
        <v>12300</v>
      </c>
      <c r="D10" s="32">
        <v>12300</v>
      </c>
      <c r="E10" s="33" t="s">
        <v>26</v>
      </c>
      <c r="F10" s="34" t="s">
        <v>468</v>
      </c>
      <c r="G10" s="34" t="s">
        <v>468</v>
      </c>
      <c r="H10" s="35" t="s">
        <v>19</v>
      </c>
      <c r="I10" s="36" t="s">
        <v>469</v>
      </c>
      <c r="J10" s="22"/>
    </row>
    <row r="11" spans="1:19" ht="23.1" customHeight="1" x14ac:dyDescent="0.2">
      <c r="A11" s="23"/>
      <c r="B11" s="24"/>
      <c r="C11" s="25"/>
      <c r="D11" s="26"/>
      <c r="E11" s="27"/>
      <c r="F11" s="26"/>
      <c r="G11" s="26"/>
      <c r="H11" s="28" t="s">
        <v>20</v>
      </c>
      <c r="I11" s="26" t="s">
        <v>470</v>
      </c>
    </row>
    <row r="12" spans="1:19" ht="23.1" customHeight="1" x14ac:dyDescent="0.2">
      <c r="A12" s="29">
        <v>4</v>
      </c>
      <c r="B12" s="30" t="s">
        <v>471</v>
      </c>
      <c r="C12" s="31">
        <v>2610</v>
      </c>
      <c r="D12" s="32">
        <v>2610</v>
      </c>
      <c r="E12" s="33" t="s">
        <v>26</v>
      </c>
      <c r="F12" s="34" t="s">
        <v>472</v>
      </c>
      <c r="G12" s="34" t="s">
        <v>472</v>
      </c>
      <c r="H12" s="35" t="s">
        <v>19</v>
      </c>
      <c r="I12" s="36" t="s">
        <v>473</v>
      </c>
      <c r="J12" s="22"/>
    </row>
    <row r="13" spans="1:19" ht="23.1" customHeight="1" x14ac:dyDescent="0.2">
      <c r="A13" s="23"/>
      <c r="B13" s="24"/>
      <c r="C13" s="25"/>
      <c r="D13" s="26"/>
      <c r="E13" s="27"/>
      <c r="F13" s="26"/>
      <c r="G13" s="26"/>
      <c r="H13" s="28" t="s">
        <v>20</v>
      </c>
      <c r="I13" s="26" t="s">
        <v>470</v>
      </c>
    </row>
    <row r="14" spans="1:19" ht="23.1" customHeight="1" x14ac:dyDescent="0.2">
      <c r="A14" s="29">
        <v>5</v>
      </c>
      <c r="B14" s="30" t="s">
        <v>474</v>
      </c>
      <c r="C14" s="31">
        <v>7576.38</v>
      </c>
      <c r="D14" s="32">
        <v>7576.38</v>
      </c>
      <c r="E14" s="17" t="s">
        <v>26</v>
      </c>
      <c r="F14" s="34" t="s">
        <v>475</v>
      </c>
      <c r="G14" s="34" t="s">
        <v>475</v>
      </c>
      <c r="H14" s="35" t="s">
        <v>19</v>
      </c>
      <c r="I14" s="36" t="s">
        <v>476</v>
      </c>
      <c r="J14" s="22"/>
    </row>
    <row r="15" spans="1:19" ht="23.1" customHeight="1" x14ac:dyDescent="0.2">
      <c r="A15" s="23"/>
      <c r="B15" s="24"/>
      <c r="C15" s="25"/>
      <c r="D15" s="26"/>
      <c r="E15" s="58"/>
      <c r="F15" s="40"/>
      <c r="G15" s="40"/>
      <c r="H15" s="58" t="s">
        <v>20</v>
      </c>
      <c r="I15" s="26" t="s">
        <v>477</v>
      </c>
    </row>
    <row r="16" spans="1:19" ht="23.1" customHeight="1" x14ac:dyDescent="0.2">
      <c r="A16" s="29">
        <v>6</v>
      </c>
      <c r="B16" s="30" t="s">
        <v>478</v>
      </c>
      <c r="C16" s="31">
        <v>980</v>
      </c>
      <c r="D16" s="32">
        <v>980</v>
      </c>
      <c r="E16" s="33" t="s">
        <v>26</v>
      </c>
      <c r="F16" s="34" t="s">
        <v>479</v>
      </c>
      <c r="G16" s="34" t="s">
        <v>479</v>
      </c>
      <c r="H16" s="35" t="s">
        <v>19</v>
      </c>
      <c r="I16" s="36" t="s">
        <v>480</v>
      </c>
      <c r="J16" s="22"/>
    </row>
    <row r="17" spans="1:19" ht="23.1" customHeight="1" x14ac:dyDescent="0.2">
      <c r="A17" s="23"/>
      <c r="B17" s="24"/>
      <c r="C17" s="25"/>
      <c r="D17" s="26"/>
      <c r="E17" s="27"/>
      <c r="F17" s="40"/>
      <c r="G17" s="40"/>
      <c r="H17" s="28" t="s">
        <v>20</v>
      </c>
      <c r="I17" s="26" t="s">
        <v>481</v>
      </c>
    </row>
    <row r="18" spans="1:19" ht="23.1" customHeight="1" x14ac:dyDescent="0.2">
      <c r="A18" s="29">
        <v>7</v>
      </c>
      <c r="B18" s="30" t="s">
        <v>45</v>
      </c>
      <c r="C18" s="31">
        <v>417.3</v>
      </c>
      <c r="D18" s="32">
        <v>417.3</v>
      </c>
      <c r="E18" s="33" t="s">
        <v>26</v>
      </c>
      <c r="F18" s="34" t="s">
        <v>482</v>
      </c>
      <c r="G18" s="34" t="s">
        <v>482</v>
      </c>
      <c r="H18" s="35" t="s">
        <v>19</v>
      </c>
      <c r="I18" s="36" t="s">
        <v>483</v>
      </c>
      <c r="J18" s="22"/>
    </row>
    <row r="19" spans="1:19" ht="23.1" customHeight="1" x14ac:dyDescent="0.2">
      <c r="A19" s="23"/>
      <c r="B19" s="24"/>
      <c r="C19" s="25"/>
      <c r="D19" s="26"/>
      <c r="E19" s="27"/>
      <c r="F19" s="40"/>
      <c r="G19" s="40"/>
      <c r="H19" s="28" t="s">
        <v>20</v>
      </c>
      <c r="I19" s="26" t="s">
        <v>484</v>
      </c>
    </row>
    <row r="20" spans="1:19" ht="23.1" customHeight="1" x14ac:dyDescent="0.2">
      <c r="A20" s="29">
        <v>8</v>
      </c>
      <c r="B20" s="30" t="s">
        <v>661</v>
      </c>
      <c r="C20" s="31">
        <v>290000</v>
      </c>
      <c r="D20" s="32">
        <v>285886.26</v>
      </c>
      <c r="E20" s="33" t="s">
        <v>26</v>
      </c>
      <c r="F20" s="34" t="s">
        <v>663</v>
      </c>
      <c r="G20" s="34" t="s">
        <v>663</v>
      </c>
      <c r="H20" s="35" t="s">
        <v>19</v>
      </c>
      <c r="I20" s="36" t="s">
        <v>229</v>
      </c>
      <c r="J20" s="22"/>
    </row>
    <row r="21" spans="1:19" ht="23.1" customHeight="1" x14ac:dyDescent="0.2">
      <c r="A21" s="23"/>
      <c r="B21" s="24" t="s">
        <v>662</v>
      </c>
      <c r="C21" s="25"/>
      <c r="D21" s="26"/>
      <c r="E21" s="27"/>
      <c r="F21" s="40"/>
      <c r="G21" s="40"/>
      <c r="H21" s="28" t="s">
        <v>20</v>
      </c>
      <c r="I21" s="26" t="s">
        <v>470</v>
      </c>
    </row>
    <row r="22" spans="1:19" ht="23.1" customHeight="1" x14ac:dyDescent="0.2">
      <c r="C22" s="60">
        <f>SUM(C6:C21)</f>
        <v>337018.68</v>
      </c>
    </row>
    <row r="23" spans="1:19" ht="23.1" customHeight="1" x14ac:dyDescent="0.2">
      <c r="C23" s="60"/>
    </row>
    <row r="24" spans="1:19" ht="23.1" customHeight="1" x14ac:dyDescent="0.2">
      <c r="A24" s="101" t="s">
        <v>87</v>
      </c>
      <c r="B24" s="102"/>
      <c r="C24" s="102"/>
      <c r="D24" s="102"/>
      <c r="E24" s="102"/>
      <c r="F24" s="102"/>
      <c r="G24" s="102"/>
      <c r="H24" s="102"/>
      <c r="I24" s="102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19" ht="23.1" customHeight="1" x14ac:dyDescent="0.2">
      <c r="A25" s="102" t="s">
        <v>601</v>
      </c>
      <c r="B25" s="102"/>
      <c r="C25" s="102"/>
      <c r="D25" s="102"/>
      <c r="E25" s="102"/>
      <c r="F25" s="102"/>
      <c r="G25" s="102"/>
      <c r="H25" s="102"/>
      <c r="I25" s="102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19" ht="23.1" customHeight="1" x14ac:dyDescent="0.2">
      <c r="A26" s="2"/>
      <c r="B26" s="105" t="s">
        <v>0</v>
      </c>
      <c r="C26" s="105"/>
      <c r="D26" s="44"/>
      <c r="E26" s="44"/>
      <c r="F26" s="44"/>
      <c r="G26" s="44"/>
      <c r="H26" s="44"/>
      <c r="I26" s="44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19" ht="23.1" customHeight="1" x14ac:dyDescent="0.5">
      <c r="A27" s="2"/>
      <c r="C27" s="106" t="s">
        <v>1</v>
      </c>
      <c r="D27" s="106"/>
      <c r="E27" s="61" t="s">
        <v>2</v>
      </c>
      <c r="F27" s="76" t="s">
        <v>3</v>
      </c>
      <c r="G27" s="44"/>
      <c r="H27" s="46" t="s">
        <v>10</v>
      </c>
      <c r="I27" s="47" t="s">
        <v>36</v>
      </c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19" ht="23.1" customHeight="1" x14ac:dyDescent="0.5">
      <c r="A28" s="2"/>
      <c r="C28" s="107" t="s">
        <v>4</v>
      </c>
      <c r="D28" s="107"/>
      <c r="E28" s="62"/>
      <c r="F28" s="49"/>
      <c r="G28" s="44"/>
      <c r="H28" s="46" t="s">
        <v>11</v>
      </c>
      <c r="I28" s="47" t="s">
        <v>36</v>
      </c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19" ht="23.1" customHeight="1" x14ac:dyDescent="0.5">
      <c r="A29" s="2"/>
      <c r="C29" s="107" t="s">
        <v>5</v>
      </c>
      <c r="D29" s="107"/>
      <c r="E29" s="62"/>
      <c r="F29" s="49"/>
      <c r="G29" s="44"/>
      <c r="H29" s="44"/>
      <c r="I29" s="44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19" ht="23.1" customHeight="1" x14ac:dyDescent="0.5">
      <c r="A30" s="2"/>
      <c r="C30" s="107" t="s">
        <v>6</v>
      </c>
      <c r="D30" s="107"/>
      <c r="E30" s="63">
        <v>8</v>
      </c>
      <c r="F30" s="49">
        <f>C22</f>
        <v>337018.68</v>
      </c>
      <c r="G30" s="44"/>
      <c r="H30" s="44"/>
      <c r="I30" s="44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19" ht="23.1" customHeight="1" x14ac:dyDescent="0.5">
      <c r="A31" s="2"/>
      <c r="C31" s="107" t="s">
        <v>7</v>
      </c>
      <c r="D31" s="107"/>
      <c r="E31" s="62"/>
      <c r="F31" s="48"/>
      <c r="G31" s="44"/>
      <c r="H31" s="44"/>
      <c r="I31" s="44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 ht="23.1" customHeight="1" x14ac:dyDescent="0.5">
      <c r="A32" s="2"/>
      <c r="C32" s="107" t="s">
        <v>8</v>
      </c>
      <c r="D32" s="107"/>
      <c r="E32" s="62"/>
      <c r="F32" s="48"/>
      <c r="G32" s="44"/>
      <c r="H32" s="44"/>
      <c r="I32" s="44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 ht="23.1" customHeight="1" x14ac:dyDescent="0.5">
      <c r="A33" s="2"/>
      <c r="C33" s="108" t="s">
        <v>9</v>
      </c>
      <c r="D33" s="108"/>
      <c r="E33" s="64">
        <f>SUM(E28:E31)</f>
        <v>8</v>
      </c>
      <c r="F33" s="49">
        <f>SUM(F28:F32)</f>
        <v>337018.68</v>
      </c>
      <c r="G33" s="44"/>
      <c r="H33" s="44"/>
      <c r="I33" s="44"/>
      <c r="J33" s="1"/>
      <c r="K33" s="1"/>
      <c r="L33" s="1"/>
      <c r="M33" s="1"/>
      <c r="N33" s="1"/>
      <c r="O33" s="1"/>
      <c r="P33" s="1"/>
      <c r="Q33" s="1"/>
      <c r="R33" s="1"/>
      <c r="S33" s="1"/>
    </row>
    <row r="34" spans="1:19" ht="23.1" customHeight="1" x14ac:dyDescent="0.2">
      <c r="A34" s="2"/>
      <c r="B34" s="44"/>
      <c r="C34" s="44"/>
      <c r="D34" s="44"/>
      <c r="E34" s="44"/>
      <c r="F34" s="44"/>
      <c r="G34" s="44"/>
      <c r="H34" s="44"/>
      <c r="I34" s="44"/>
      <c r="J34" s="1"/>
      <c r="K34" s="1"/>
      <c r="L34" s="1"/>
      <c r="M34" s="1"/>
      <c r="N34" s="1"/>
      <c r="O34" s="1"/>
      <c r="P34" s="1"/>
      <c r="Q34" s="1"/>
      <c r="R34" s="1"/>
      <c r="S34" s="1"/>
    </row>
    <row r="35" spans="1:19" ht="23.1" customHeight="1" x14ac:dyDescent="0.2">
      <c r="A35" s="2"/>
      <c r="B35" s="44"/>
      <c r="C35" s="44"/>
      <c r="D35" s="44"/>
      <c r="E35" s="44"/>
      <c r="F35" s="44"/>
      <c r="G35" s="44"/>
      <c r="H35" s="44"/>
      <c r="I35" s="44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 ht="23.1" customHeight="1" x14ac:dyDescent="0.2"/>
    <row r="37" spans="1:19" ht="23.1" customHeight="1" x14ac:dyDescent="0.2"/>
    <row r="38" spans="1:19" ht="23.1" customHeight="1" x14ac:dyDescent="0.2"/>
    <row r="39" spans="1:19" ht="23.1" customHeight="1" x14ac:dyDescent="0.2"/>
    <row r="40" spans="1:19" ht="23.1" customHeight="1" x14ac:dyDescent="0.2"/>
    <row r="41" spans="1:19" ht="23.1" customHeight="1" x14ac:dyDescent="0.2"/>
    <row r="42" spans="1:19" ht="23.1" customHeight="1" x14ac:dyDescent="0.2"/>
    <row r="43" spans="1:19" ht="23.1" customHeight="1" x14ac:dyDescent="0.2"/>
    <row r="44" spans="1:19" ht="23.1" customHeight="1" x14ac:dyDescent="0.2"/>
    <row r="45" spans="1:19" ht="23.1" customHeight="1" x14ac:dyDescent="0.2"/>
    <row r="46" spans="1:19" ht="23.1" customHeight="1" x14ac:dyDescent="0.2"/>
    <row r="47" spans="1:19" ht="23.1" customHeight="1" x14ac:dyDescent="0.2"/>
    <row r="48" spans="1:19" ht="23.1" customHeight="1" x14ac:dyDescent="0.2"/>
    <row r="49" ht="23.1" customHeight="1" x14ac:dyDescent="0.2"/>
    <row r="50" ht="23.1" customHeight="1" x14ac:dyDescent="0.2"/>
    <row r="51" ht="23.1" customHeight="1" x14ac:dyDescent="0.2"/>
    <row r="52" ht="23.1" customHeight="1" x14ac:dyDescent="0.2"/>
    <row r="53" ht="23.1" customHeight="1" x14ac:dyDescent="0.2"/>
    <row r="54" ht="23.1" customHeight="1" x14ac:dyDescent="0.2"/>
    <row r="55" ht="23.1" customHeight="1" x14ac:dyDescent="0.2"/>
    <row r="56" ht="23.1" customHeight="1" x14ac:dyDescent="0.2"/>
    <row r="57" ht="23.1" customHeight="1" x14ac:dyDescent="0.2"/>
    <row r="58" ht="23.1" customHeight="1" x14ac:dyDescent="0.2"/>
  </sheetData>
  <mergeCells count="13">
    <mergeCell ref="A1:I1"/>
    <mergeCell ref="A2:I2"/>
    <mergeCell ref="A3:I3"/>
    <mergeCell ref="C30:D30"/>
    <mergeCell ref="C31:D31"/>
    <mergeCell ref="C32:D32"/>
    <mergeCell ref="C33:D33"/>
    <mergeCell ref="A24:I24"/>
    <mergeCell ref="A25:I25"/>
    <mergeCell ref="B26:C26"/>
    <mergeCell ref="C27:D27"/>
    <mergeCell ref="C28:D28"/>
    <mergeCell ref="C29:D29"/>
  </mergeCells>
  <phoneticPr fontId="9" type="noConversion"/>
  <pageMargins left="0.39370078740157483" right="0.19685039370078741" top="0.59055118110236227" bottom="0.39370078740157483" header="0.31496062992125984" footer="0.31496062992125984"/>
  <pageSetup scale="65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790D6-88CA-4DEF-A9E1-FF152152FDD3}">
  <dimension ref="A1:S99"/>
  <sheetViews>
    <sheetView tabSelected="1" topLeftCell="A70" workbookViewId="0">
      <selection activeCell="D87" sqref="D87"/>
    </sheetView>
  </sheetViews>
  <sheetFormatPr defaultRowHeight="23.25" x14ac:dyDescent="0.2"/>
  <cols>
    <col min="1" max="1" width="6.625" style="42" bestFit="1" customWidth="1"/>
    <col min="2" max="2" width="42.625" style="2" customWidth="1"/>
    <col min="3" max="3" width="14.375" style="2" bestFit="1" customWidth="1"/>
    <col min="4" max="4" width="12.25" style="2" bestFit="1" customWidth="1"/>
    <col min="5" max="5" width="13.75" style="2" customWidth="1"/>
    <col min="6" max="6" width="30.25" style="2" customWidth="1"/>
    <col min="7" max="7" width="30.625" style="2" bestFit="1" customWidth="1"/>
    <col min="8" max="8" width="17.125" style="2" customWidth="1"/>
    <col min="9" max="9" width="23.125" style="2" customWidth="1"/>
    <col min="10" max="10" width="14.625" style="2" customWidth="1"/>
    <col min="11" max="16384" width="9" style="2"/>
  </cols>
  <sheetData>
    <row r="1" spans="1:19" ht="23.1" customHeight="1" x14ac:dyDescent="0.2">
      <c r="A1" s="101" t="s">
        <v>602</v>
      </c>
      <c r="B1" s="102"/>
      <c r="C1" s="102"/>
      <c r="D1" s="102"/>
      <c r="E1" s="102"/>
      <c r="F1" s="102"/>
      <c r="G1" s="102"/>
      <c r="H1" s="102"/>
      <c r="I1" s="102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23.1" customHeight="1" x14ac:dyDescent="0.2">
      <c r="A2" s="102" t="s">
        <v>38</v>
      </c>
      <c r="B2" s="102"/>
      <c r="C2" s="102"/>
      <c r="D2" s="102"/>
      <c r="E2" s="102"/>
      <c r="F2" s="102"/>
      <c r="G2" s="102"/>
      <c r="H2" s="102"/>
      <c r="I2" s="102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23.1" customHeight="1" x14ac:dyDescent="0.2">
      <c r="A3" s="104" t="s">
        <v>485</v>
      </c>
      <c r="B3" s="104"/>
      <c r="C3" s="104"/>
      <c r="D3" s="104"/>
      <c r="E3" s="104"/>
      <c r="F3" s="104"/>
      <c r="G3" s="104"/>
      <c r="H3" s="104"/>
      <c r="I3" s="104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s="8" customFormat="1" ht="23.1" customHeight="1" x14ac:dyDescent="0.2">
      <c r="A4" s="53" t="s">
        <v>12</v>
      </c>
      <c r="B4" s="53" t="s">
        <v>13</v>
      </c>
      <c r="C4" s="54" t="s">
        <v>31</v>
      </c>
      <c r="D4" s="55" t="s">
        <v>14</v>
      </c>
      <c r="E4" s="53" t="s">
        <v>15</v>
      </c>
      <c r="F4" s="53" t="s">
        <v>27</v>
      </c>
      <c r="G4" s="53" t="s">
        <v>29</v>
      </c>
      <c r="H4" s="55" t="s">
        <v>16</v>
      </c>
      <c r="I4" s="7" t="s">
        <v>33</v>
      </c>
    </row>
    <row r="5" spans="1:19" ht="23.1" customHeight="1" x14ac:dyDescent="0.2">
      <c r="A5" s="56"/>
      <c r="B5" s="57"/>
      <c r="C5" s="57" t="s">
        <v>32</v>
      </c>
      <c r="D5" s="56" t="s">
        <v>17</v>
      </c>
      <c r="E5" s="57"/>
      <c r="F5" s="57" t="s">
        <v>28</v>
      </c>
      <c r="G5" s="57" t="s">
        <v>30</v>
      </c>
      <c r="H5" s="56" t="s">
        <v>18</v>
      </c>
      <c r="I5" s="12" t="s">
        <v>34</v>
      </c>
    </row>
    <row r="6" spans="1:19" ht="23.1" customHeight="1" x14ac:dyDescent="0.2">
      <c r="A6" s="29">
        <v>1</v>
      </c>
      <c r="B6" s="30" t="s">
        <v>45</v>
      </c>
      <c r="C6" s="31">
        <v>556.4</v>
      </c>
      <c r="D6" s="32">
        <v>556.4</v>
      </c>
      <c r="E6" s="33" t="s">
        <v>26</v>
      </c>
      <c r="F6" s="34" t="s">
        <v>486</v>
      </c>
      <c r="G6" s="34" t="s">
        <v>486</v>
      </c>
      <c r="H6" s="35" t="s">
        <v>19</v>
      </c>
      <c r="I6" s="36" t="s">
        <v>487</v>
      </c>
      <c r="J6" s="22"/>
    </row>
    <row r="7" spans="1:19" ht="23.1" customHeight="1" x14ac:dyDescent="0.2">
      <c r="A7" s="23"/>
      <c r="B7" s="24"/>
      <c r="C7" s="25"/>
      <c r="D7" s="26"/>
      <c r="E7" s="27"/>
      <c r="F7" s="26"/>
      <c r="G7" s="26"/>
      <c r="H7" s="28" t="s">
        <v>20</v>
      </c>
      <c r="I7" s="73" t="s">
        <v>488</v>
      </c>
    </row>
    <row r="8" spans="1:19" ht="23.1" customHeight="1" x14ac:dyDescent="0.2">
      <c r="A8" s="29">
        <v>2</v>
      </c>
      <c r="B8" s="30" t="s">
        <v>489</v>
      </c>
      <c r="C8" s="31">
        <v>6313</v>
      </c>
      <c r="D8" s="32">
        <v>6313</v>
      </c>
      <c r="E8" s="33" t="s">
        <v>26</v>
      </c>
      <c r="F8" s="34" t="s">
        <v>490</v>
      </c>
      <c r="G8" s="34" t="s">
        <v>490</v>
      </c>
      <c r="H8" s="35" t="s">
        <v>19</v>
      </c>
      <c r="I8" s="36" t="s">
        <v>491</v>
      </c>
      <c r="J8" s="22"/>
    </row>
    <row r="9" spans="1:19" ht="23.1" customHeight="1" x14ac:dyDescent="0.2">
      <c r="A9" s="23"/>
      <c r="B9" s="24"/>
      <c r="C9" s="25"/>
      <c r="D9" s="26"/>
      <c r="E9" s="27"/>
      <c r="F9" s="26"/>
      <c r="G9" s="26"/>
      <c r="H9" s="28" t="s">
        <v>20</v>
      </c>
      <c r="I9" s="73" t="s">
        <v>488</v>
      </c>
    </row>
    <row r="10" spans="1:19" ht="23.1" customHeight="1" x14ac:dyDescent="0.2">
      <c r="A10" s="29">
        <v>3</v>
      </c>
      <c r="B10" s="30" t="s">
        <v>492</v>
      </c>
      <c r="C10" s="31">
        <v>1000</v>
      </c>
      <c r="D10" s="32">
        <v>1000</v>
      </c>
      <c r="E10" s="33" t="s">
        <v>26</v>
      </c>
      <c r="F10" s="34" t="s">
        <v>493</v>
      </c>
      <c r="G10" s="34" t="s">
        <v>493</v>
      </c>
      <c r="H10" s="35" t="s">
        <v>19</v>
      </c>
      <c r="I10" s="36" t="s">
        <v>494</v>
      </c>
      <c r="J10" s="22"/>
    </row>
    <row r="11" spans="1:19" ht="23.1" customHeight="1" x14ac:dyDescent="0.2">
      <c r="A11" s="23"/>
      <c r="B11" s="24"/>
      <c r="C11" s="25"/>
      <c r="D11" s="26"/>
      <c r="E11" s="27"/>
      <c r="F11" s="26"/>
      <c r="G11" s="26"/>
      <c r="H11" s="28" t="s">
        <v>20</v>
      </c>
      <c r="I11" s="26" t="s">
        <v>495</v>
      </c>
    </row>
    <row r="12" spans="1:19" ht="23.1" customHeight="1" x14ac:dyDescent="0.2">
      <c r="A12" s="29">
        <v>4</v>
      </c>
      <c r="B12" s="30" t="s">
        <v>496</v>
      </c>
      <c r="C12" s="31">
        <v>417.3</v>
      </c>
      <c r="D12" s="32">
        <v>417.3</v>
      </c>
      <c r="E12" s="33" t="s">
        <v>26</v>
      </c>
      <c r="F12" s="34" t="s">
        <v>241</v>
      </c>
      <c r="G12" s="34" t="s">
        <v>241</v>
      </c>
      <c r="H12" s="35" t="s">
        <v>19</v>
      </c>
      <c r="I12" s="36" t="s">
        <v>497</v>
      </c>
      <c r="J12" s="22"/>
    </row>
    <row r="13" spans="1:19" ht="23.1" customHeight="1" x14ac:dyDescent="0.2">
      <c r="A13" s="23"/>
      <c r="B13" s="24"/>
      <c r="C13" s="25"/>
      <c r="D13" s="26"/>
      <c r="E13" s="27"/>
      <c r="F13" s="26"/>
      <c r="G13" s="26"/>
      <c r="H13" s="28" t="s">
        <v>20</v>
      </c>
      <c r="I13" s="26" t="s">
        <v>498</v>
      </c>
    </row>
    <row r="14" spans="1:19" ht="23.1" customHeight="1" x14ac:dyDescent="0.2">
      <c r="A14" s="29">
        <v>5</v>
      </c>
      <c r="B14" s="30" t="s">
        <v>499</v>
      </c>
      <c r="C14" s="31">
        <v>13690</v>
      </c>
      <c r="D14" s="32">
        <v>13690</v>
      </c>
      <c r="E14" s="17" t="s">
        <v>26</v>
      </c>
      <c r="F14" s="34" t="s">
        <v>500</v>
      </c>
      <c r="G14" s="34" t="s">
        <v>500</v>
      </c>
      <c r="H14" s="35" t="s">
        <v>19</v>
      </c>
      <c r="I14" s="36" t="s">
        <v>501</v>
      </c>
      <c r="J14" s="22"/>
    </row>
    <row r="15" spans="1:19" ht="23.1" customHeight="1" x14ac:dyDescent="0.2">
      <c r="A15" s="23"/>
      <c r="B15" s="24"/>
      <c r="C15" s="25"/>
      <c r="D15" s="26"/>
      <c r="E15" s="58"/>
      <c r="F15" s="40"/>
      <c r="G15" s="40"/>
      <c r="H15" s="58" t="s">
        <v>20</v>
      </c>
      <c r="I15" s="26" t="s">
        <v>502</v>
      </c>
    </row>
    <row r="16" spans="1:19" ht="23.1" customHeight="1" x14ac:dyDescent="0.2">
      <c r="A16" s="29">
        <v>6</v>
      </c>
      <c r="B16" s="30" t="s">
        <v>39</v>
      </c>
      <c r="C16" s="31">
        <v>3780</v>
      </c>
      <c r="D16" s="32">
        <v>3780</v>
      </c>
      <c r="E16" s="33" t="s">
        <v>26</v>
      </c>
      <c r="F16" s="34" t="s">
        <v>503</v>
      </c>
      <c r="G16" s="34" t="s">
        <v>503</v>
      </c>
      <c r="H16" s="35" t="s">
        <v>19</v>
      </c>
      <c r="I16" s="36" t="s">
        <v>507</v>
      </c>
      <c r="J16" s="22"/>
    </row>
    <row r="17" spans="1:10" ht="23.1" customHeight="1" x14ac:dyDescent="0.2">
      <c r="A17" s="23"/>
      <c r="B17" s="24"/>
      <c r="C17" s="25"/>
      <c r="D17" s="26"/>
      <c r="E17" s="27"/>
      <c r="F17" s="40"/>
      <c r="G17" s="40"/>
      <c r="H17" s="28" t="s">
        <v>20</v>
      </c>
      <c r="I17" s="26" t="s">
        <v>502</v>
      </c>
    </row>
    <row r="18" spans="1:10" ht="23.1" customHeight="1" x14ac:dyDescent="0.2">
      <c r="A18" s="29">
        <v>7</v>
      </c>
      <c r="B18" s="30" t="s">
        <v>504</v>
      </c>
      <c r="C18" s="31">
        <v>44190</v>
      </c>
      <c r="D18" s="32">
        <v>44190</v>
      </c>
      <c r="E18" s="33" t="s">
        <v>26</v>
      </c>
      <c r="F18" s="34" t="s">
        <v>505</v>
      </c>
      <c r="G18" s="34" t="s">
        <v>505</v>
      </c>
      <c r="H18" s="35" t="s">
        <v>19</v>
      </c>
      <c r="I18" s="36" t="s">
        <v>506</v>
      </c>
      <c r="J18" s="22"/>
    </row>
    <row r="19" spans="1:10" ht="23.1" customHeight="1" x14ac:dyDescent="0.2">
      <c r="A19" s="23"/>
      <c r="B19" s="24"/>
      <c r="C19" s="25"/>
      <c r="D19" s="26"/>
      <c r="E19" s="27"/>
      <c r="F19" s="40"/>
      <c r="G19" s="40"/>
      <c r="H19" s="28" t="s">
        <v>20</v>
      </c>
      <c r="I19" s="26" t="s">
        <v>502</v>
      </c>
    </row>
    <row r="20" spans="1:10" ht="23.1" customHeight="1" x14ac:dyDescent="0.2">
      <c r="A20" s="29">
        <v>8</v>
      </c>
      <c r="B20" s="30" t="s">
        <v>508</v>
      </c>
      <c r="C20" s="31">
        <v>35000</v>
      </c>
      <c r="D20" s="32">
        <v>35000</v>
      </c>
      <c r="E20" s="33" t="s">
        <v>26</v>
      </c>
      <c r="F20" s="34" t="s">
        <v>509</v>
      </c>
      <c r="G20" s="34" t="s">
        <v>509</v>
      </c>
      <c r="H20" s="35" t="s">
        <v>19</v>
      </c>
      <c r="I20" s="36" t="s">
        <v>510</v>
      </c>
      <c r="J20" s="22"/>
    </row>
    <row r="21" spans="1:10" ht="23.1" customHeight="1" x14ac:dyDescent="0.2">
      <c r="A21" s="23"/>
      <c r="B21" s="24"/>
      <c r="C21" s="25"/>
      <c r="D21" s="26"/>
      <c r="E21" s="27"/>
      <c r="F21" s="26"/>
      <c r="G21" s="26"/>
      <c r="H21" s="28" t="s">
        <v>20</v>
      </c>
      <c r="I21" s="26" t="s">
        <v>502</v>
      </c>
    </row>
    <row r="22" spans="1:10" ht="23.1" customHeight="1" x14ac:dyDescent="0.2">
      <c r="A22" s="29">
        <v>9</v>
      </c>
      <c r="B22" s="30" t="s">
        <v>511</v>
      </c>
      <c r="C22" s="31">
        <v>417.3</v>
      </c>
      <c r="D22" s="32">
        <v>417.3</v>
      </c>
      <c r="E22" s="17" t="s">
        <v>26</v>
      </c>
      <c r="F22" s="34" t="s">
        <v>241</v>
      </c>
      <c r="G22" s="34" t="s">
        <v>241</v>
      </c>
      <c r="H22" s="35" t="s">
        <v>19</v>
      </c>
      <c r="I22" s="36" t="s">
        <v>512</v>
      </c>
      <c r="J22" s="22"/>
    </row>
    <row r="23" spans="1:10" ht="23.1" customHeight="1" x14ac:dyDescent="0.2">
      <c r="A23" s="23"/>
      <c r="B23" s="24"/>
      <c r="C23" s="25"/>
      <c r="D23" s="26"/>
      <c r="E23" s="58"/>
      <c r="F23" s="26"/>
      <c r="G23" s="26"/>
      <c r="H23" s="58" t="s">
        <v>20</v>
      </c>
      <c r="I23" s="26" t="s">
        <v>502</v>
      </c>
    </row>
    <row r="24" spans="1:10" ht="23.1" customHeight="1" x14ac:dyDescent="0.2">
      <c r="A24" s="29">
        <v>10</v>
      </c>
      <c r="B24" s="30" t="s">
        <v>284</v>
      </c>
      <c r="C24" s="31">
        <v>910</v>
      </c>
      <c r="D24" s="32">
        <v>910</v>
      </c>
      <c r="E24" s="17" t="s">
        <v>26</v>
      </c>
      <c r="F24" s="34" t="s">
        <v>285</v>
      </c>
      <c r="G24" s="34" t="s">
        <v>285</v>
      </c>
      <c r="H24" s="35" t="s">
        <v>19</v>
      </c>
      <c r="I24" s="36" t="s">
        <v>513</v>
      </c>
      <c r="J24" s="22"/>
    </row>
    <row r="25" spans="1:10" ht="23.1" customHeight="1" x14ac:dyDescent="0.2">
      <c r="A25" s="23"/>
      <c r="B25" s="59"/>
      <c r="C25" s="25"/>
      <c r="D25" s="26"/>
      <c r="E25" s="58"/>
      <c r="F25" s="41"/>
      <c r="G25" s="41"/>
      <c r="H25" s="58" t="s">
        <v>20</v>
      </c>
      <c r="I25" s="73" t="s">
        <v>502</v>
      </c>
    </row>
    <row r="26" spans="1:10" ht="23.1" customHeight="1" x14ac:dyDescent="0.2">
      <c r="A26" s="29">
        <v>11</v>
      </c>
      <c r="B26" s="30" t="s">
        <v>514</v>
      </c>
      <c r="C26" s="31">
        <v>1429.52</v>
      </c>
      <c r="D26" s="32">
        <v>1429.52</v>
      </c>
      <c r="E26" s="33" t="s">
        <v>26</v>
      </c>
      <c r="F26" s="34" t="s">
        <v>515</v>
      </c>
      <c r="G26" s="34" t="s">
        <v>515</v>
      </c>
      <c r="H26" s="35" t="s">
        <v>19</v>
      </c>
      <c r="I26" s="36" t="s">
        <v>516</v>
      </c>
      <c r="J26" s="22"/>
    </row>
    <row r="27" spans="1:10" ht="23.1" customHeight="1" x14ac:dyDescent="0.2">
      <c r="A27" s="23"/>
      <c r="B27" s="24"/>
      <c r="C27" s="25"/>
      <c r="D27" s="26"/>
      <c r="E27" s="27"/>
      <c r="F27" s="41"/>
      <c r="G27" s="41"/>
      <c r="H27" s="28" t="s">
        <v>20</v>
      </c>
      <c r="I27" s="26" t="s">
        <v>517</v>
      </c>
    </row>
    <row r="28" spans="1:10" ht="23.1" customHeight="1" x14ac:dyDescent="0.2">
      <c r="A28" s="29">
        <v>12</v>
      </c>
      <c r="B28" s="30" t="s">
        <v>518</v>
      </c>
      <c r="C28" s="31">
        <v>23520</v>
      </c>
      <c r="D28" s="32">
        <v>23520</v>
      </c>
      <c r="E28" s="17" t="s">
        <v>26</v>
      </c>
      <c r="F28" s="34" t="s">
        <v>519</v>
      </c>
      <c r="G28" s="34" t="s">
        <v>519</v>
      </c>
      <c r="H28" s="35" t="s">
        <v>19</v>
      </c>
      <c r="I28" s="36" t="s">
        <v>520</v>
      </c>
      <c r="J28" s="22"/>
    </row>
    <row r="29" spans="1:10" ht="23.1" customHeight="1" x14ac:dyDescent="0.2">
      <c r="A29" s="23"/>
      <c r="B29" s="24"/>
      <c r="C29" s="25"/>
      <c r="D29" s="26"/>
      <c r="E29" s="58"/>
      <c r="F29" s="41"/>
      <c r="G29" s="41"/>
      <c r="H29" s="58" t="s">
        <v>20</v>
      </c>
      <c r="I29" s="26" t="s">
        <v>521</v>
      </c>
    </row>
    <row r="30" spans="1:10" ht="23.1" customHeight="1" x14ac:dyDescent="0.2">
      <c r="A30" s="29">
        <v>13</v>
      </c>
      <c r="B30" s="30" t="s">
        <v>522</v>
      </c>
      <c r="C30" s="31">
        <v>18425</v>
      </c>
      <c r="D30" s="32">
        <v>18425</v>
      </c>
      <c r="E30" s="17" t="s">
        <v>26</v>
      </c>
      <c r="F30" s="34" t="s">
        <v>523</v>
      </c>
      <c r="G30" s="34" t="s">
        <v>523</v>
      </c>
      <c r="H30" s="35" t="s">
        <v>19</v>
      </c>
      <c r="I30" s="36" t="s">
        <v>524</v>
      </c>
      <c r="J30" s="22"/>
    </row>
    <row r="31" spans="1:10" ht="23.1" customHeight="1" x14ac:dyDescent="0.2">
      <c r="A31" s="23"/>
      <c r="B31" s="24"/>
      <c r="C31" s="25"/>
      <c r="D31" s="26"/>
      <c r="E31" s="58"/>
      <c r="F31" s="41"/>
      <c r="G31" s="41"/>
      <c r="H31" s="58" t="s">
        <v>20</v>
      </c>
      <c r="I31" s="26" t="s">
        <v>525</v>
      </c>
    </row>
    <row r="32" spans="1:10" ht="23.1" customHeight="1" x14ac:dyDescent="0.2">
      <c r="A32" s="29">
        <v>14</v>
      </c>
      <c r="B32" s="30" t="s">
        <v>45</v>
      </c>
      <c r="C32" s="31">
        <v>1950</v>
      </c>
      <c r="D32" s="32">
        <v>1950</v>
      </c>
      <c r="E32" s="17" t="s">
        <v>26</v>
      </c>
      <c r="F32" s="34" t="s">
        <v>526</v>
      </c>
      <c r="G32" s="34" t="s">
        <v>526</v>
      </c>
      <c r="H32" s="35" t="s">
        <v>19</v>
      </c>
      <c r="I32" s="36" t="s">
        <v>527</v>
      </c>
      <c r="J32" s="22"/>
    </row>
    <row r="33" spans="1:19" ht="23.1" customHeight="1" x14ac:dyDescent="0.2">
      <c r="A33" s="23"/>
      <c r="B33" s="24"/>
      <c r="C33" s="25"/>
      <c r="D33" s="26"/>
      <c r="E33" s="58"/>
      <c r="F33" s="26"/>
      <c r="G33" s="26"/>
      <c r="H33" s="58" t="s">
        <v>20</v>
      </c>
      <c r="I33" s="26" t="s">
        <v>528</v>
      </c>
    </row>
    <row r="34" spans="1:19" ht="23.1" customHeight="1" x14ac:dyDescent="0.2">
      <c r="A34" s="29">
        <v>15</v>
      </c>
      <c r="B34" s="30" t="s">
        <v>529</v>
      </c>
      <c r="C34" s="31">
        <v>37000</v>
      </c>
      <c r="D34" s="32">
        <v>37000</v>
      </c>
      <c r="E34" s="17" t="s">
        <v>26</v>
      </c>
      <c r="F34" s="34" t="s">
        <v>530</v>
      </c>
      <c r="G34" s="34" t="s">
        <v>530</v>
      </c>
      <c r="H34" s="35" t="s">
        <v>19</v>
      </c>
      <c r="I34" s="36" t="s">
        <v>532</v>
      </c>
      <c r="J34" s="22"/>
    </row>
    <row r="35" spans="1:19" ht="23.1" customHeight="1" x14ac:dyDescent="0.2">
      <c r="A35" s="23"/>
      <c r="B35" s="24"/>
      <c r="C35" s="25"/>
      <c r="D35" s="26"/>
      <c r="E35" s="58"/>
      <c r="F35" s="41" t="s">
        <v>531</v>
      </c>
      <c r="G35" s="41" t="s">
        <v>531</v>
      </c>
      <c r="H35" s="28" t="s">
        <v>20</v>
      </c>
      <c r="I35" s="26" t="s">
        <v>525</v>
      </c>
    </row>
    <row r="36" spans="1:19" ht="23.1" customHeight="1" x14ac:dyDescent="0.2">
      <c r="C36" s="98">
        <f>SUM(C6:C35)</f>
        <v>188598.52000000002</v>
      </c>
    </row>
    <row r="37" spans="1:19" ht="23.1" customHeight="1" x14ac:dyDescent="0.2">
      <c r="A37" s="101" t="s">
        <v>602</v>
      </c>
      <c r="B37" s="101"/>
      <c r="C37" s="101"/>
      <c r="D37" s="101"/>
      <c r="E37" s="101"/>
      <c r="F37" s="101"/>
      <c r="G37" s="101"/>
      <c r="H37" s="101"/>
      <c r="I37" s="101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 spans="1:19" ht="23.1" customHeight="1" x14ac:dyDescent="0.2">
      <c r="A38" s="102" t="s">
        <v>38</v>
      </c>
      <c r="B38" s="102"/>
      <c r="C38" s="102"/>
      <c r="D38" s="102"/>
      <c r="E38" s="102"/>
      <c r="F38" s="102"/>
      <c r="G38" s="102"/>
      <c r="H38" s="102"/>
      <c r="I38" s="102"/>
      <c r="J38" s="1"/>
      <c r="K38" s="1"/>
      <c r="L38" s="1"/>
      <c r="M38" s="1"/>
      <c r="N38" s="1"/>
      <c r="O38" s="1"/>
      <c r="P38" s="1"/>
      <c r="Q38" s="1"/>
      <c r="R38" s="1"/>
      <c r="S38" s="1"/>
    </row>
    <row r="39" spans="1:19" ht="23.1" customHeight="1" x14ac:dyDescent="0.2">
      <c r="A39" s="104" t="s">
        <v>485</v>
      </c>
      <c r="B39" s="104"/>
      <c r="C39" s="104"/>
      <c r="D39" s="104"/>
      <c r="E39" s="104"/>
      <c r="F39" s="104"/>
      <c r="G39" s="104"/>
      <c r="H39" s="104"/>
      <c r="I39" s="104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s="8" customFormat="1" ht="23.1" customHeight="1" x14ac:dyDescent="0.2">
      <c r="A40" s="53" t="s">
        <v>12</v>
      </c>
      <c r="B40" s="53" t="s">
        <v>13</v>
      </c>
      <c r="C40" s="54" t="s">
        <v>31</v>
      </c>
      <c r="D40" s="55" t="s">
        <v>14</v>
      </c>
      <c r="E40" s="53" t="s">
        <v>15</v>
      </c>
      <c r="F40" s="53" t="s">
        <v>27</v>
      </c>
      <c r="G40" s="53" t="s">
        <v>29</v>
      </c>
      <c r="H40" s="55" t="s">
        <v>16</v>
      </c>
      <c r="I40" s="7" t="s">
        <v>33</v>
      </c>
    </row>
    <row r="41" spans="1:19" ht="23.1" customHeight="1" x14ac:dyDescent="0.2">
      <c r="A41" s="56"/>
      <c r="B41" s="57"/>
      <c r="C41" s="57" t="s">
        <v>32</v>
      </c>
      <c r="D41" s="56" t="s">
        <v>17</v>
      </c>
      <c r="E41" s="57"/>
      <c r="F41" s="57" t="s">
        <v>28</v>
      </c>
      <c r="G41" s="57" t="s">
        <v>30</v>
      </c>
      <c r="H41" s="56" t="s">
        <v>18</v>
      </c>
      <c r="I41" s="12" t="s">
        <v>34</v>
      </c>
    </row>
    <row r="42" spans="1:19" ht="23.1" customHeight="1" x14ac:dyDescent="0.2">
      <c r="A42" s="29">
        <v>16</v>
      </c>
      <c r="B42" s="30" t="s">
        <v>308</v>
      </c>
      <c r="C42" s="31">
        <v>10000</v>
      </c>
      <c r="D42" s="32">
        <v>10000</v>
      </c>
      <c r="E42" s="33" t="s">
        <v>26</v>
      </c>
      <c r="F42" s="34" t="s">
        <v>533</v>
      </c>
      <c r="G42" s="34" t="s">
        <v>533</v>
      </c>
      <c r="H42" s="35" t="s">
        <v>19</v>
      </c>
      <c r="I42" s="36" t="s">
        <v>534</v>
      </c>
      <c r="J42" s="22"/>
    </row>
    <row r="43" spans="1:19" ht="23.1" customHeight="1" x14ac:dyDescent="0.2">
      <c r="A43" s="23"/>
      <c r="B43" s="24"/>
      <c r="C43" s="25"/>
      <c r="D43" s="26"/>
      <c r="E43" s="27"/>
      <c r="F43" s="26"/>
      <c r="G43" s="26"/>
      <c r="H43" s="28" t="s">
        <v>20</v>
      </c>
      <c r="I43" s="26" t="s">
        <v>525</v>
      </c>
    </row>
    <row r="44" spans="1:19" ht="23.1" customHeight="1" x14ac:dyDescent="0.2">
      <c r="A44" s="29">
        <v>17</v>
      </c>
      <c r="B44" s="30" t="s">
        <v>535</v>
      </c>
      <c r="C44" s="31">
        <v>1050</v>
      </c>
      <c r="D44" s="32">
        <v>1050</v>
      </c>
      <c r="E44" s="33" t="s">
        <v>26</v>
      </c>
      <c r="F44" s="34" t="s">
        <v>536</v>
      </c>
      <c r="G44" s="34" t="s">
        <v>536</v>
      </c>
      <c r="H44" s="35" t="s">
        <v>19</v>
      </c>
      <c r="I44" s="36" t="s">
        <v>537</v>
      </c>
      <c r="J44" s="22"/>
    </row>
    <row r="45" spans="1:19" ht="23.1" customHeight="1" x14ac:dyDescent="0.2">
      <c r="A45" s="23"/>
      <c r="B45" s="24"/>
      <c r="C45" s="25"/>
      <c r="D45" s="26"/>
      <c r="E45" s="27"/>
      <c r="F45" s="26"/>
      <c r="G45" s="26"/>
      <c r="H45" s="28" t="s">
        <v>20</v>
      </c>
      <c r="I45" s="26" t="s">
        <v>525</v>
      </c>
    </row>
    <row r="46" spans="1:19" ht="23.1" customHeight="1" x14ac:dyDescent="0.2">
      <c r="A46" s="29">
        <v>18</v>
      </c>
      <c r="B46" s="30" t="s">
        <v>45</v>
      </c>
      <c r="C46" s="31">
        <v>2340</v>
      </c>
      <c r="D46" s="32">
        <v>2340</v>
      </c>
      <c r="E46" s="17" t="s">
        <v>26</v>
      </c>
      <c r="F46" s="34" t="s">
        <v>538</v>
      </c>
      <c r="G46" s="34" t="s">
        <v>538</v>
      </c>
      <c r="H46" s="35" t="s">
        <v>19</v>
      </c>
      <c r="I46" s="36" t="s">
        <v>539</v>
      </c>
      <c r="J46" s="22"/>
    </row>
    <row r="47" spans="1:19" ht="23.1" customHeight="1" x14ac:dyDescent="0.2">
      <c r="A47" s="23"/>
      <c r="B47" s="24"/>
      <c r="C47" s="25"/>
      <c r="D47" s="26"/>
      <c r="E47" s="58"/>
      <c r="F47" s="26"/>
      <c r="G47" s="26"/>
      <c r="H47" s="58" t="s">
        <v>20</v>
      </c>
      <c r="I47" s="26" t="s">
        <v>540</v>
      </c>
    </row>
    <row r="48" spans="1:19" ht="23.1" customHeight="1" x14ac:dyDescent="0.2">
      <c r="A48" s="29">
        <v>19</v>
      </c>
      <c r="B48" s="30" t="s">
        <v>541</v>
      </c>
      <c r="C48" s="31">
        <v>417.3</v>
      </c>
      <c r="D48" s="32">
        <v>417.3</v>
      </c>
      <c r="E48" s="33" t="s">
        <v>26</v>
      </c>
      <c r="F48" s="34" t="s">
        <v>241</v>
      </c>
      <c r="G48" s="34" t="s">
        <v>241</v>
      </c>
      <c r="H48" s="35" t="s">
        <v>19</v>
      </c>
      <c r="I48" s="36" t="s">
        <v>542</v>
      </c>
      <c r="J48" s="22"/>
    </row>
    <row r="49" spans="1:10" ht="23.1" customHeight="1" x14ac:dyDescent="0.2">
      <c r="A49" s="23"/>
      <c r="B49" s="24"/>
      <c r="C49" s="25"/>
      <c r="D49" s="26"/>
      <c r="E49" s="27"/>
      <c r="F49" s="26"/>
      <c r="G49" s="26"/>
      <c r="H49" s="28" t="s">
        <v>20</v>
      </c>
      <c r="I49" s="26" t="s">
        <v>543</v>
      </c>
    </row>
    <row r="50" spans="1:10" ht="23.1" customHeight="1" x14ac:dyDescent="0.2">
      <c r="A50" s="29">
        <v>20</v>
      </c>
      <c r="B50" s="30" t="s">
        <v>544</v>
      </c>
      <c r="C50" s="31">
        <v>6400</v>
      </c>
      <c r="D50" s="32">
        <v>6400</v>
      </c>
      <c r="E50" s="33" t="s">
        <v>26</v>
      </c>
      <c r="F50" s="34" t="s">
        <v>545</v>
      </c>
      <c r="G50" s="34" t="s">
        <v>545</v>
      </c>
      <c r="H50" s="35" t="s">
        <v>19</v>
      </c>
      <c r="I50" s="36" t="s">
        <v>546</v>
      </c>
      <c r="J50" s="22"/>
    </row>
    <row r="51" spans="1:10" ht="23.1" customHeight="1" x14ac:dyDescent="0.2">
      <c r="A51" s="23"/>
      <c r="B51" s="24"/>
      <c r="C51" s="25"/>
      <c r="D51" s="26"/>
      <c r="E51" s="27"/>
      <c r="F51" s="75"/>
      <c r="G51" s="75"/>
      <c r="H51" s="28" t="s">
        <v>20</v>
      </c>
      <c r="I51" s="26" t="s">
        <v>543</v>
      </c>
    </row>
    <row r="52" spans="1:10" ht="23.1" customHeight="1" x14ac:dyDescent="0.2">
      <c r="A52" s="29">
        <v>21</v>
      </c>
      <c r="B52" s="30" t="s">
        <v>547</v>
      </c>
      <c r="C52" s="31">
        <v>3788.19</v>
      </c>
      <c r="D52" s="32">
        <v>3788.19</v>
      </c>
      <c r="E52" s="33" t="s">
        <v>26</v>
      </c>
      <c r="F52" s="34" t="s">
        <v>548</v>
      </c>
      <c r="G52" s="34" t="s">
        <v>548</v>
      </c>
      <c r="H52" s="35" t="s">
        <v>19</v>
      </c>
      <c r="I52" s="36" t="s">
        <v>549</v>
      </c>
      <c r="J52" s="22"/>
    </row>
    <row r="53" spans="1:10" ht="23.1" customHeight="1" x14ac:dyDescent="0.2">
      <c r="A53" s="23"/>
      <c r="B53" s="24"/>
      <c r="C53" s="25"/>
      <c r="D53" s="26"/>
      <c r="E53" s="27"/>
      <c r="F53" s="40"/>
      <c r="G53" s="40"/>
      <c r="H53" s="28" t="s">
        <v>20</v>
      </c>
      <c r="I53" s="26" t="s">
        <v>550</v>
      </c>
    </row>
    <row r="54" spans="1:10" ht="23.1" customHeight="1" x14ac:dyDescent="0.2">
      <c r="A54" s="29">
        <v>22</v>
      </c>
      <c r="B54" s="30" t="s">
        <v>551</v>
      </c>
      <c r="C54" s="31">
        <v>66000</v>
      </c>
      <c r="D54" s="32">
        <v>66000</v>
      </c>
      <c r="E54" s="17" t="s">
        <v>26</v>
      </c>
      <c r="F54" s="34" t="s">
        <v>552</v>
      </c>
      <c r="G54" s="34" t="s">
        <v>552</v>
      </c>
      <c r="H54" s="35" t="s">
        <v>19</v>
      </c>
      <c r="I54" s="36" t="s">
        <v>553</v>
      </c>
      <c r="J54" s="22"/>
    </row>
    <row r="55" spans="1:10" ht="23.1" customHeight="1" x14ac:dyDescent="0.2">
      <c r="A55" s="23"/>
      <c r="B55" s="24"/>
      <c r="C55" s="25"/>
      <c r="D55" s="26"/>
      <c r="E55" s="58"/>
      <c r="F55" s="40"/>
      <c r="G55" s="40"/>
      <c r="H55" s="58" t="s">
        <v>20</v>
      </c>
      <c r="I55" s="26" t="s">
        <v>554</v>
      </c>
    </row>
    <row r="56" spans="1:10" ht="23.1" customHeight="1" x14ac:dyDescent="0.2">
      <c r="A56" s="29">
        <v>23</v>
      </c>
      <c r="B56" s="30" t="s">
        <v>45</v>
      </c>
      <c r="C56" s="31">
        <v>450</v>
      </c>
      <c r="D56" s="32">
        <v>450</v>
      </c>
      <c r="E56" s="33" t="s">
        <v>26</v>
      </c>
      <c r="F56" s="34" t="s">
        <v>555</v>
      </c>
      <c r="G56" s="34" t="s">
        <v>555</v>
      </c>
      <c r="H56" s="35" t="s">
        <v>19</v>
      </c>
      <c r="I56" s="36" t="s">
        <v>556</v>
      </c>
      <c r="J56" s="22"/>
    </row>
    <row r="57" spans="1:10" ht="23.1" customHeight="1" x14ac:dyDescent="0.2">
      <c r="A57" s="23"/>
      <c r="B57" s="24"/>
      <c r="C57" s="25"/>
      <c r="D57" s="26"/>
      <c r="E57" s="27"/>
      <c r="F57" s="26"/>
      <c r="G57" s="26"/>
      <c r="H57" s="28" t="s">
        <v>20</v>
      </c>
      <c r="I57" s="26" t="s">
        <v>554</v>
      </c>
    </row>
    <row r="58" spans="1:10" ht="23.1" customHeight="1" x14ac:dyDescent="0.2">
      <c r="A58" s="29">
        <v>24</v>
      </c>
      <c r="B58" s="30" t="s">
        <v>291</v>
      </c>
      <c r="C58" s="31">
        <v>40000</v>
      </c>
      <c r="D58" s="32">
        <v>40000</v>
      </c>
      <c r="E58" s="33" t="s">
        <v>26</v>
      </c>
      <c r="F58" s="34" t="s">
        <v>557</v>
      </c>
      <c r="G58" s="34" t="s">
        <v>557</v>
      </c>
      <c r="H58" s="35" t="s">
        <v>19</v>
      </c>
      <c r="I58" s="36" t="s">
        <v>558</v>
      </c>
      <c r="J58" s="22"/>
    </row>
    <row r="59" spans="1:10" ht="23.1" customHeight="1" x14ac:dyDescent="0.2">
      <c r="A59" s="23"/>
      <c r="B59" s="24"/>
      <c r="C59" s="25"/>
      <c r="D59" s="26"/>
      <c r="E59" s="27"/>
      <c r="F59" s="40"/>
      <c r="G59" s="40"/>
      <c r="H59" s="28" t="s">
        <v>20</v>
      </c>
      <c r="I59" s="26" t="s">
        <v>554</v>
      </c>
    </row>
    <row r="60" spans="1:10" ht="23.1" customHeight="1" x14ac:dyDescent="0.2">
      <c r="A60" s="29">
        <v>25</v>
      </c>
      <c r="B60" s="30" t="s">
        <v>559</v>
      </c>
      <c r="C60" s="31">
        <v>45000</v>
      </c>
      <c r="D60" s="32">
        <v>45000</v>
      </c>
      <c r="E60" s="33" t="s">
        <v>26</v>
      </c>
      <c r="F60" s="34" t="s">
        <v>560</v>
      </c>
      <c r="G60" s="34" t="s">
        <v>560</v>
      </c>
      <c r="H60" s="35" t="s">
        <v>19</v>
      </c>
      <c r="I60" s="36" t="s">
        <v>561</v>
      </c>
      <c r="J60" s="22"/>
    </row>
    <row r="61" spans="1:10" ht="23.1" customHeight="1" x14ac:dyDescent="0.2">
      <c r="A61" s="23"/>
      <c r="B61" s="24"/>
      <c r="C61" s="25"/>
      <c r="D61" s="26"/>
      <c r="E61" s="27"/>
      <c r="F61" s="40"/>
      <c r="G61" s="40"/>
      <c r="H61" s="28" t="s">
        <v>20</v>
      </c>
      <c r="I61" s="26" t="s">
        <v>554</v>
      </c>
    </row>
    <row r="62" spans="1:10" ht="23.1" customHeight="1" x14ac:dyDescent="0.2">
      <c r="A62" s="29">
        <v>26</v>
      </c>
      <c r="B62" s="30" t="s">
        <v>665</v>
      </c>
      <c r="C62" s="31">
        <v>336000</v>
      </c>
      <c r="D62" s="32">
        <v>327624.38</v>
      </c>
      <c r="E62" s="33" t="s">
        <v>26</v>
      </c>
      <c r="F62" s="34" t="s">
        <v>667</v>
      </c>
      <c r="G62" s="34" t="s">
        <v>667</v>
      </c>
      <c r="H62" s="35" t="s">
        <v>19</v>
      </c>
      <c r="I62" s="36" t="s">
        <v>232</v>
      </c>
      <c r="J62" s="22"/>
    </row>
    <row r="63" spans="1:10" ht="23.1" customHeight="1" x14ac:dyDescent="0.2">
      <c r="A63" s="23"/>
      <c r="B63" s="24" t="s">
        <v>666</v>
      </c>
      <c r="C63" s="25"/>
      <c r="D63" s="26"/>
      <c r="E63" s="27"/>
      <c r="F63" s="40"/>
      <c r="G63" s="40"/>
      <c r="H63" s="28" t="s">
        <v>20</v>
      </c>
      <c r="I63" s="26" t="s">
        <v>668</v>
      </c>
    </row>
    <row r="64" spans="1:10" ht="23.1" customHeight="1" x14ac:dyDescent="0.2">
      <c r="C64" s="60">
        <f>SUM(C42:C63)</f>
        <v>511445.49</v>
      </c>
    </row>
    <row r="65" spans="1:19" ht="23.1" customHeight="1" x14ac:dyDescent="0.2">
      <c r="A65" s="101" t="s">
        <v>87</v>
      </c>
      <c r="B65" s="102"/>
      <c r="C65" s="102"/>
      <c r="D65" s="102"/>
      <c r="E65" s="102"/>
      <c r="F65" s="102"/>
      <c r="G65" s="102"/>
      <c r="H65" s="102"/>
      <c r="I65" s="102"/>
      <c r="J65" s="1"/>
      <c r="K65" s="1"/>
      <c r="L65" s="1"/>
      <c r="M65" s="1"/>
      <c r="N65" s="1"/>
      <c r="O65" s="1"/>
      <c r="P65" s="1"/>
      <c r="Q65" s="1"/>
      <c r="R65" s="1"/>
      <c r="S65" s="1"/>
    </row>
    <row r="66" spans="1:19" ht="23.1" customHeight="1" x14ac:dyDescent="0.2">
      <c r="A66" s="102" t="s">
        <v>664</v>
      </c>
      <c r="B66" s="102"/>
      <c r="C66" s="102"/>
      <c r="D66" s="102"/>
      <c r="E66" s="102"/>
      <c r="F66" s="102"/>
      <c r="G66" s="102"/>
      <c r="H66" s="102"/>
      <c r="I66" s="102"/>
      <c r="J66" s="1"/>
      <c r="K66" s="1"/>
      <c r="L66" s="1"/>
      <c r="M66" s="1"/>
      <c r="N66" s="1"/>
      <c r="O66" s="1"/>
      <c r="P66" s="1"/>
      <c r="Q66" s="1"/>
      <c r="R66" s="1"/>
      <c r="S66" s="1"/>
    </row>
    <row r="67" spans="1:19" ht="23.1" customHeight="1" x14ac:dyDescent="0.2">
      <c r="A67" s="2"/>
      <c r="B67" s="105" t="s">
        <v>0</v>
      </c>
      <c r="C67" s="105"/>
      <c r="D67" s="44"/>
      <c r="E67" s="44"/>
      <c r="F67" s="44"/>
      <c r="G67" s="44"/>
      <c r="H67" s="44"/>
      <c r="I67" s="44"/>
      <c r="J67" s="1"/>
      <c r="K67" s="1"/>
      <c r="L67" s="1"/>
      <c r="M67" s="1"/>
      <c r="N67" s="1"/>
      <c r="O67" s="1"/>
      <c r="P67" s="1"/>
      <c r="Q67" s="1"/>
      <c r="R67" s="1"/>
      <c r="S67" s="1"/>
    </row>
    <row r="68" spans="1:19" ht="23.1" customHeight="1" x14ac:dyDescent="0.5">
      <c r="A68" s="2"/>
      <c r="C68" s="106" t="s">
        <v>1</v>
      </c>
      <c r="D68" s="106"/>
      <c r="E68" s="61" t="s">
        <v>2</v>
      </c>
      <c r="F68" s="76" t="s">
        <v>3</v>
      </c>
      <c r="G68" s="44"/>
      <c r="H68" s="46" t="s">
        <v>10</v>
      </c>
      <c r="I68" s="47" t="s">
        <v>36</v>
      </c>
      <c r="J68" s="1"/>
      <c r="K68" s="1"/>
      <c r="L68" s="1"/>
      <c r="M68" s="1"/>
      <c r="N68" s="1"/>
      <c r="O68" s="1"/>
      <c r="P68" s="1"/>
      <c r="Q68" s="1"/>
      <c r="R68" s="1"/>
      <c r="S68" s="1"/>
    </row>
    <row r="69" spans="1:19" ht="23.1" customHeight="1" x14ac:dyDescent="0.5">
      <c r="A69" s="2"/>
      <c r="C69" s="107" t="s">
        <v>4</v>
      </c>
      <c r="D69" s="107"/>
      <c r="E69" s="62"/>
      <c r="F69" s="49"/>
      <c r="G69" s="44"/>
      <c r="H69" s="46" t="s">
        <v>11</v>
      </c>
      <c r="I69" s="47" t="s">
        <v>36</v>
      </c>
      <c r="J69" s="1"/>
      <c r="K69" s="1"/>
      <c r="L69" s="1"/>
      <c r="M69" s="1"/>
      <c r="N69" s="1"/>
      <c r="O69" s="1"/>
      <c r="P69" s="1"/>
      <c r="Q69" s="1"/>
      <c r="R69" s="1"/>
      <c r="S69" s="1"/>
    </row>
    <row r="70" spans="1:19" ht="23.1" customHeight="1" x14ac:dyDescent="0.5">
      <c r="A70" s="2"/>
      <c r="C70" s="107" t="s">
        <v>5</v>
      </c>
      <c r="D70" s="107"/>
      <c r="E70" s="62"/>
      <c r="F70" s="49"/>
      <c r="G70" s="44"/>
      <c r="H70" s="44"/>
      <c r="I70" s="44"/>
      <c r="J70" s="1"/>
      <c r="K70" s="1"/>
      <c r="L70" s="1"/>
      <c r="M70" s="1"/>
      <c r="N70" s="1"/>
      <c r="O70" s="1"/>
      <c r="P70" s="1"/>
      <c r="Q70" s="1"/>
      <c r="R70" s="1"/>
      <c r="S70" s="1"/>
    </row>
    <row r="71" spans="1:19" ht="23.1" customHeight="1" x14ac:dyDescent="0.5">
      <c r="A71" s="2"/>
      <c r="C71" s="107" t="s">
        <v>6</v>
      </c>
      <c r="D71" s="107"/>
      <c r="E71" s="63">
        <v>26</v>
      </c>
      <c r="F71" s="49">
        <f>C64+C36</f>
        <v>700044.01</v>
      </c>
      <c r="G71" s="44"/>
      <c r="H71" s="44"/>
      <c r="I71" s="44"/>
      <c r="J71" s="1"/>
      <c r="K71" s="1"/>
      <c r="L71" s="1"/>
      <c r="M71" s="1"/>
      <c r="N71" s="1"/>
      <c r="O71" s="1"/>
      <c r="P71" s="1"/>
      <c r="Q71" s="1"/>
      <c r="R71" s="1"/>
      <c r="S71" s="1"/>
    </row>
    <row r="72" spans="1:19" ht="23.1" customHeight="1" x14ac:dyDescent="0.5">
      <c r="A72" s="2"/>
      <c r="C72" s="107" t="s">
        <v>7</v>
      </c>
      <c r="D72" s="107"/>
      <c r="E72" s="62"/>
      <c r="F72" s="48"/>
      <c r="G72" s="44"/>
      <c r="H72" s="44"/>
      <c r="I72" s="44"/>
      <c r="J72" s="1"/>
      <c r="K72" s="1"/>
      <c r="L72" s="1"/>
      <c r="M72" s="1"/>
      <c r="N72" s="1"/>
      <c r="O72" s="1"/>
      <c r="P72" s="1"/>
      <c r="Q72" s="1"/>
      <c r="R72" s="1"/>
      <c r="S72" s="1"/>
    </row>
    <row r="73" spans="1:19" ht="23.1" customHeight="1" x14ac:dyDescent="0.5">
      <c r="A73" s="2"/>
      <c r="C73" s="107" t="s">
        <v>8</v>
      </c>
      <c r="D73" s="107"/>
      <c r="E73" s="62"/>
      <c r="F73" s="48"/>
      <c r="G73" s="44"/>
      <c r="H73" s="44"/>
      <c r="I73" s="44"/>
      <c r="J73" s="1"/>
      <c r="K73" s="1"/>
      <c r="L73" s="1"/>
      <c r="M73" s="1"/>
      <c r="N73" s="1"/>
      <c r="O73" s="1"/>
      <c r="P73" s="1"/>
      <c r="Q73" s="1"/>
      <c r="R73" s="1"/>
      <c r="S73" s="1"/>
    </row>
    <row r="74" spans="1:19" ht="23.1" customHeight="1" x14ac:dyDescent="0.5">
      <c r="A74" s="2"/>
      <c r="C74" s="108" t="s">
        <v>9</v>
      </c>
      <c r="D74" s="108"/>
      <c r="E74" s="64">
        <f>SUM(E69:E72)</f>
        <v>26</v>
      </c>
      <c r="F74" s="49">
        <f>SUM(F69:F73)</f>
        <v>700044.01</v>
      </c>
      <c r="G74" s="44"/>
      <c r="H74" s="44"/>
      <c r="I74" s="44"/>
      <c r="J74" s="1"/>
      <c r="K74" s="1"/>
      <c r="L74" s="1"/>
      <c r="M74" s="1"/>
      <c r="N74" s="1"/>
      <c r="O74" s="1"/>
      <c r="P74" s="1"/>
      <c r="Q74" s="1"/>
      <c r="R74" s="1"/>
      <c r="S74" s="1"/>
    </row>
    <row r="75" spans="1:19" ht="23.1" customHeight="1" x14ac:dyDescent="0.2">
      <c r="A75" s="2"/>
      <c r="B75" s="44"/>
      <c r="C75" s="44"/>
      <c r="D75" s="44"/>
      <c r="E75" s="44"/>
      <c r="F75" s="44"/>
      <c r="G75" s="44"/>
      <c r="H75" s="44"/>
      <c r="I75" s="44"/>
      <c r="J75" s="1"/>
      <c r="K75" s="1"/>
      <c r="L75" s="1"/>
      <c r="M75" s="1"/>
      <c r="N75" s="1"/>
      <c r="O75" s="1"/>
      <c r="P75" s="1"/>
      <c r="Q75" s="1"/>
      <c r="R75" s="1"/>
      <c r="S75" s="1"/>
    </row>
    <row r="76" spans="1:19" ht="23.1" customHeight="1" x14ac:dyDescent="0.2">
      <c r="A76" s="2"/>
      <c r="B76" s="44"/>
      <c r="C76" s="44"/>
      <c r="D76" s="44"/>
      <c r="E76" s="44"/>
      <c r="F76" s="44"/>
      <c r="G76" s="44"/>
      <c r="H76" s="44"/>
      <c r="I76" s="44"/>
      <c r="J76" s="1"/>
      <c r="K76" s="1"/>
      <c r="L76" s="1"/>
      <c r="M76" s="1"/>
      <c r="N76" s="1"/>
      <c r="O76" s="1"/>
      <c r="P76" s="1"/>
      <c r="Q76" s="1"/>
      <c r="R76" s="1"/>
      <c r="S76" s="1"/>
    </row>
    <row r="77" spans="1:19" ht="23.1" customHeight="1" x14ac:dyDescent="0.2"/>
    <row r="78" spans="1:19" ht="23.1" customHeight="1" x14ac:dyDescent="0.2"/>
    <row r="79" spans="1:19" ht="23.1" customHeight="1" x14ac:dyDescent="0.2"/>
    <row r="80" spans="1:19" ht="23.1" customHeight="1" x14ac:dyDescent="0.2"/>
    <row r="81" ht="23.1" customHeight="1" x14ac:dyDescent="0.2"/>
    <row r="82" ht="23.1" customHeight="1" x14ac:dyDescent="0.2"/>
    <row r="83" ht="23.1" customHeight="1" x14ac:dyDescent="0.2"/>
    <row r="84" ht="23.1" customHeight="1" x14ac:dyDescent="0.2"/>
    <row r="85" ht="23.1" customHeight="1" x14ac:dyDescent="0.2"/>
    <row r="86" ht="23.1" customHeight="1" x14ac:dyDescent="0.2"/>
    <row r="87" ht="23.1" customHeight="1" x14ac:dyDescent="0.2"/>
    <row r="88" ht="23.1" customHeight="1" x14ac:dyDescent="0.2"/>
    <row r="89" ht="23.1" customHeight="1" x14ac:dyDescent="0.2"/>
    <row r="90" ht="23.1" customHeight="1" x14ac:dyDescent="0.2"/>
    <row r="91" ht="23.1" customHeight="1" x14ac:dyDescent="0.2"/>
    <row r="92" ht="23.1" customHeight="1" x14ac:dyDescent="0.2"/>
    <row r="93" ht="23.1" customHeight="1" x14ac:dyDescent="0.2"/>
    <row r="94" ht="23.1" customHeight="1" x14ac:dyDescent="0.2"/>
    <row r="95" ht="23.1" customHeight="1" x14ac:dyDescent="0.2"/>
    <row r="96" ht="23.1" customHeight="1" x14ac:dyDescent="0.2"/>
    <row r="97" ht="23.1" customHeight="1" x14ac:dyDescent="0.2"/>
    <row r="98" ht="23.1" customHeight="1" x14ac:dyDescent="0.2"/>
    <row r="99" ht="23.1" customHeight="1" x14ac:dyDescent="0.2"/>
  </sheetData>
  <mergeCells count="16">
    <mergeCell ref="A39:I39"/>
    <mergeCell ref="A1:I1"/>
    <mergeCell ref="A2:I2"/>
    <mergeCell ref="A3:I3"/>
    <mergeCell ref="A37:I37"/>
    <mergeCell ref="A38:I38"/>
    <mergeCell ref="C71:D71"/>
    <mergeCell ref="C72:D72"/>
    <mergeCell ref="C73:D73"/>
    <mergeCell ref="C74:D74"/>
    <mergeCell ref="A65:I65"/>
    <mergeCell ref="A66:I66"/>
    <mergeCell ref="B67:C67"/>
    <mergeCell ref="C68:D68"/>
    <mergeCell ref="C69:D69"/>
    <mergeCell ref="C70:D70"/>
  </mergeCells>
  <phoneticPr fontId="9" type="noConversion"/>
  <pageMargins left="0.39370078740157483" right="0.19685039370078741" top="0.39370078740157483" bottom="0.39370078740157483" header="0.31496062992125984" footer="0.31496062992125984"/>
  <pageSetup scale="6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7</vt:i4>
      </vt:variant>
    </vt:vector>
  </HeadingPairs>
  <TitlesOfParts>
    <vt:vector size="7" baseType="lpstr">
      <vt:lpstr>ต.ค.68</vt:lpstr>
      <vt:lpstr>พ.ย. 68</vt:lpstr>
      <vt:lpstr>ธ.ค.68</vt:lpstr>
      <vt:lpstr>ม.ค. 69</vt:lpstr>
      <vt:lpstr>ก.พ. 69</vt:lpstr>
      <vt:lpstr>มี.ค. 69</vt:lpstr>
      <vt:lpstr>เม.ย. 69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Personal</cp:lastModifiedBy>
  <cp:revision/>
  <cp:lastPrinted>2026-05-19T07:52:25Z</cp:lastPrinted>
  <dcterms:created xsi:type="dcterms:W3CDTF">2026-02-24T07:18:30Z</dcterms:created>
  <dcterms:modified xsi:type="dcterms:W3CDTF">2026-05-19T08:36:38Z</dcterms:modified>
  <cp:category/>
  <cp:contentStatus/>
</cp:coreProperties>
</file>